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elvetas-my.sharepoint.com/personal/tram_lam_helvetas_org/Documents/TRAM/1. PROCUREMENT/2. Year 2026/2. COCOA/4. RFPs/5. Meeting package for the training for Agribank/1. Pre-award/3, Solicitation/"/>
    </mc:Choice>
  </mc:AlternateContent>
  <xr:revisionPtr revIDLastSave="0" documentId="8_{A009F805-4FC6-45F7-A5B3-D7F3C3116D5D}" xr6:coauthVersionLast="47" xr6:coauthVersionMax="47" xr10:uidLastSave="{00000000-0000-0000-0000-000000000000}"/>
  <bookViews>
    <workbookView xWindow="-110" yWindow="-110" windowWidth="19420" windowHeight="11500" activeTab="2" xr2:uid="{EBB65DD3-2B1F-4DF4-B2DA-628288FA6F02}"/>
  </bookViews>
  <sheets>
    <sheet name="Gói 1" sheetId="2" r:id="rId1"/>
    <sheet name="Gói 2" sheetId="3" r:id="rId2"/>
    <sheet name="Cả 2 gói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3" i="4" l="1"/>
  <c r="G21" i="4"/>
  <c r="G22" i="4"/>
  <c r="G23" i="4"/>
  <c r="G25" i="4"/>
  <c r="G28" i="4"/>
  <c r="G29" i="4"/>
  <c r="G30" i="4"/>
  <c r="G31" i="4"/>
  <c r="G32" i="4"/>
  <c r="G34" i="4"/>
  <c r="G20" i="4"/>
  <c r="G27" i="3"/>
  <c r="G24" i="3"/>
  <c r="G23" i="3"/>
  <c r="G22" i="3"/>
  <c r="G21" i="3"/>
  <c r="G20" i="3"/>
  <c r="G19" i="3"/>
  <c r="G27" i="2"/>
  <c r="G20" i="2"/>
  <c r="G21" i="2"/>
  <c r="G22" i="2"/>
  <c r="G23" i="2"/>
  <c r="G24" i="2"/>
  <c r="G19" i="2"/>
  <c r="D24" i="4"/>
  <c r="G24" i="4" s="1"/>
  <c r="G26" i="4" s="1"/>
  <c r="G40" i="4"/>
  <c r="G36" i="4"/>
  <c r="D33" i="4"/>
  <c r="G33" i="4" s="1"/>
  <c r="G37" i="4" s="1"/>
  <c r="G17" i="4"/>
  <c r="D23" i="3"/>
  <c r="G30" i="3"/>
  <c r="G26" i="3"/>
  <c r="G17" i="3"/>
  <c r="G30" i="2"/>
  <c r="G26" i="2"/>
  <c r="D23" i="2"/>
  <c r="G17" i="2"/>
  <c r="G39" i="4" l="1"/>
  <c r="G29" i="3"/>
  <c r="G29" i="2"/>
  <c r="G41" i="4" l="1"/>
  <c r="G42" i="4"/>
  <c r="G31" i="3"/>
  <c r="G32" i="3"/>
  <c r="G31" i="2"/>
  <c r="G32" i="2"/>
</calcChain>
</file>

<file path=xl/sharedStrings.xml><?xml version="1.0" encoding="utf-8"?>
<sst xmlns="http://schemas.openxmlformats.org/spreadsheetml/2006/main" count="156" uniqueCount="54">
  <si>
    <t xml:space="preserve">Project/Dự án: </t>
  </si>
  <si>
    <t xml:space="preserve">Scope/Nội dung: </t>
  </si>
  <si>
    <t>No
STT</t>
  </si>
  <si>
    <t>Items
Chi tiết</t>
  </si>
  <si>
    <t>Estimated Quantity
Khối lượng ước tính</t>
  </si>
  <si>
    <t>Unit Price (VND)
Đơn giá (VND)</t>
  </si>
  <si>
    <t>Total (VND)
Tổng tiền (VND)</t>
  </si>
  <si>
    <t>Company/Công ty:</t>
  </si>
  <si>
    <t>Address/Địa chỉ:</t>
  </si>
  <si>
    <t>Tel/SĐT:</t>
  </si>
  <si>
    <t xml:space="preserve">Email: </t>
  </si>
  <si>
    <t>Unit
Đơn vị tính</t>
  </si>
  <si>
    <t>Taxes/Thuế</t>
  </si>
  <si>
    <t>TOTAL/TỔNG CỘNG (VND):</t>
  </si>
  <si>
    <t>SUBTOTAL/TỔNG (VND):</t>
  </si>
  <si>
    <t>Value Added Tax:
Thuế GTGT:</t>
  </si>
  <si>
    <t>Witholding Tax:
Khấu trừ thuế:</t>
  </si>
  <si>
    <t>Other Tax [please specify]:
Thuế khác [ghi rõ]:</t>
  </si>
  <si>
    <t>Kinh tế tuần hoàn trong sản xuất ca cao: Từ hạt ca cao đến thanh sô-cô-la</t>
  </si>
  <si>
    <t>Phòng hội nghị</t>
  </si>
  <si>
    <t>phòng</t>
  </si>
  <si>
    <t>suất</t>
  </si>
  <si>
    <t>No of days
Số ngày</t>
  </si>
  <si>
    <t>Vận chuyển</t>
  </si>
  <si>
    <r>
      <t>Hội trường cho lớp tập huấn (cho khoảng 60 người) (</t>
    </r>
    <r>
      <rPr>
        <sz val="11"/>
        <color rgb="FFFF0000"/>
        <rFont val="Gill Sans MT"/>
        <family val="2"/>
      </rPr>
      <t>đã bao gồm 1 máy chiếu + màn chiếu, 2 flip chart</t>
    </r>
    <r>
      <rPr>
        <sz val="11"/>
        <color theme="1"/>
        <rFont val="Gill Sans MT"/>
        <family val="2"/>
      </rPr>
      <t>) cả ngày 6,7/4 và chiều ngày 8/4</t>
    </r>
  </si>
  <si>
    <t>Thuê xe 40 chỗ, nửa ngày sáng 8/4. Xe đón tại Khách sạn đi HTX cà phê Bích Thao - 02 chiều</t>
  </si>
  <si>
    <t xml:space="preserve">xe </t>
  </si>
  <si>
    <t>Signature
Ký tên</t>
  </si>
  <si>
    <t>Name and Title:
Tên, chức vụ:</t>
  </si>
  <si>
    <t>Date
Ngày</t>
  </si>
  <si>
    <t>Đề xuất báo giá cho khách sạn (ghi rõ tên Khách sạn, địa chỉ):</t>
  </si>
  <si>
    <t xml:space="preserve">Financial Proposal/Đề xuất báo giá </t>
  </si>
  <si>
    <t>Dịch vụ phòng nghỉ, ăn uống cho lớp tập huấn cho Agribank tại TP Sầm Sơn, Thanh Hóa</t>
  </si>
  <si>
    <t>Phòng twin (đã bao gồm ăn sáng) (check in: 19/8; check out: 21/8)</t>
  </si>
  <si>
    <t>Phòng single (đã bao gồm ăn sáng) (check in 19/8; check out: 21/8)</t>
  </si>
  <si>
    <t>Bữa tối 19/8</t>
  </si>
  <si>
    <t>Bữa trưa, tối 20/8</t>
  </si>
  <si>
    <t>Bữa trưa 21/8</t>
  </si>
  <si>
    <r>
      <t xml:space="preserve">Instructions: Offeror shall fill out the cells highlighted in </t>
    </r>
    <r>
      <rPr>
        <b/>
        <i/>
        <sz val="10"/>
        <color theme="9" tint="0.39997558519241921"/>
        <rFont val="Gill Sans MT"/>
        <family val="2"/>
      </rPr>
      <t>green</t>
    </r>
    <r>
      <rPr>
        <b/>
        <i/>
        <sz val="10"/>
        <rFont val="Gill Sans MT"/>
        <family val="2"/>
      </rPr>
      <t xml:space="preserve">. Prices are inclusive of all taxes and charges. Offeror shall submit the completed Excel file. 
Hướng dẫn: Nhà cung cấp điền thông tin vào các ô màu </t>
    </r>
    <r>
      <rPr>
        <b/>
        <i/>
        <sz val="10"/>
        <color theme="9" tint="0.39997558519241921"/>
        <rFont val="Gill Sans MT"/>
        <family val="2"/>
      </rPr>
      <t>xanh</t>
    </r>
    <r>
      <rPr>
        <b/>
        <i/>
        <sz val="10"/>
        <rFont val="Gill Sans MT"/>
        <family val="2"/>
      </rPr>
      <t>. Giá đã bao gồm các loại thuế phí. Nhà cung cấp cần gửi Yêu cầu báo giá này bằng định dạng file Excel.</t>
    </r>
  </si>
  <si>
    <t>Remarks/Nội dung khác:</t>
  </si>
  <si>
    <t>Lodging/Phòng ở</t>
  </si>
  <si>
    <t>Meal/Ăn uống</t>
  </si>
  <si>
    <t>Dịch vụ phòng nghỉ, ăn uống cho lớp tập huấn cho Agribank tại TP Cần Thơ</t>
  </si>
  <si>
    <t>Phòng single (đã bao gồm ăn sáng) (check in 24/8; check out: 26/8)</t>
  </si>
  <si>
    <t>Phòng twin (đã bao gồm ăn sáng) (check in: 24/8; check out: 26/8)</t>
  </si>
  <si>
    <t>Bữa tối 24/8</t>
  </si>
  <si>
    <t>Bữa trưa, tối 25/8</t>
  </si>
  <si>
    <t>Bữa trưa 26/8</t>
  </si>
  <si>
    <t>Dịch vụ phòng nghỉ, ăn uống cho lớp tập huấn cho Agribank tại TP Sầm Sơn và TP Cần Thơ</t>
  </si>
  <si>
    <t>Gói 1</t>
  </si>
  <si>
    <t>Gói 2</t>
  </si>
  <si>
    <t>TP Sầm SƠn, Thanh Hóa</t>
  </si>
  <si>
    <t>TP Cần Thơ</t>
  </si>
  <si>
    <t>TOỔNG CỘNG /TOTAL (VND)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</si>
</sst>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Gill Sans MT"/>
      <family val="2"/>
    </font>
    <font>
      <b/>
      <sz val="11"/>
      <color theme="1"/>
      <name val="Gill Sans MT"/>
      <family val="2"/>
    </font>
    <font>
      <b/>
      <sz val="18"/>
      <color rgb="FF002F6C"/>
      <name val="Gill Sans MT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11"/>
      <color theme="0"/>
      <name val="Gill Sans MT"/>
      <family val="2"/>
    </font>
    <font>
      <b/>
      <i/>
      <sz val="10"/>
      <name val="Gill Sans MT"/>
      <family val="2"/>
    </font>
    <font>
      <b/>
      <i/>
      <sz val="10"/>
      <color theme="9" tint="0.39997558519241921"/>
      <name val="Gill Sans MT"/>
      <family val="2"/>
    </font>
    <font>
      <b/>
      <sz val="10"/>
      <color theme="1"/>
      <name val="Gill Sans MT"/>
      <family val="2"/>
    </font>
    <font>
      <b/>
      <sz val="11"/>
      <color theme="4" tint="-0.499984740745262"/>
      <name val="Gill Sans MT"/>
      <family val="2"/>
    </font>
    <font>
      <sz val="11"/>
      <color theme="4" tint="-0.499984740745262"/>
      <name val="Gill Sans MT"/>
      <family val="2"/>
    </font>
    <font>
      <sz val="11"/>
      <color rgb="FFFF0000"/>
      <name val="Gill Sans MT"/>
      <family val="2"/>
    </font>
    <font>
      <b/>
      <sz val="11"/>
      <color rgb="FFFF0000"/>
      <name val="Gill Sans MT"/>
      <family val="2"/>
    </font>
    <font>
      <b/>
      <sz val="14"/>
      <color theme="1"/>
      <name val="Gill Sans MT"/>
      <family val="2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8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6" fillId="0" borderId="0" xfId="0" applyFont="1"/>
    <xf numFmtId="0" fontId="2" fillId="0" borderId="12" xfId="0" applyFont="1" applyBorder="1"/>
    <xf numFmtId="3" fontId="2" fillId="0" borderId="0" xfId="0" applyNumberFormat="1" applyFont="1"/>
    <xf numFmtId="0" fontId="2" fillId="0" borderId="0" xfId="0" applyFont="1" applyAlignment="1">
      <alignment horizontal="center" vertical="center"/>
    </xf>
    <xf numFmtId="37" fontId="2" fillId="4" borderId="16" xfId="2" applyNumberFormat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" fontId="2" fillId="6" borderId="4" xfId="0" applyNumberFormat="1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 wrapText="1"/>
    </xf>
    <xf numFmtId="37" fontId="2" fillId="4" borderId="22" xfId="2" applyNumberFormat="1" applyFont="1" applyFill="1" applyBorder="1" applyAlignment="1">
      <alignment horizontal="center" vertical="center"/>
    </xf>
    <xf numFmtId="1" fontId="2" fillId="6" borderId="21" xfId="0" applyNumberFormat="1" applyFont="1" applyFill="1" applyBorder="1" applyAlignment="1">
      <alignment horizontal="center"/>
    </xf>
    <xf numFmtId="0" fontId="2" fillId="6" borderId="21" xfId="0" applyFont="1" applyFill="1" applyBorder="1" applyAlignment="1">
      <alignment wrapText="1"/>
    </xf>
    <xf numFmtId="0" fontId="2" fillId="6" borderId="21" xfId="0" applyFont="1" applyFill="1" applyBorder="1" applyAlignment="1">
      <alignment horizontal="center" vertical="center"/>
    </xf>
    <xf numFmtId="1" fontId="2" fillId="6" borderId="21" xfId="0" applyNumberFormat="1" applyFont="1" applyFill="1" applyBorder="1" applyAlignment="1">
      <alignment horizontal="center" vertical="center"/>
    </xf>
    <xf numFmtId="37" fontId="2" fillId="4" borderId="22" xfId="2" applyNumberFormat="1" applyFont="1" applyFill="1" applyBorder="1" applyAlignment="1">
      <alignment vertical="center"/>
    </xf>
    <xf numFmtId="1" fontId="2" fillId="6" borderId="2" xfId="0" applyNumberFormat="1" applyFont="1" applyFill="1" applyBorder="1" applyAlignment="1">
      <alignment horizontal="center" vertical="center"/>
    </xf>
    <xf numFmtId="0" fontId="2" fillId="6" borderId="2" xfId="0" applyFont="1" applyFill="1" applyBorder="1" applyAlignment="1">
      <alignment vertical="center" wrapText="1"/>
    </xf>
    <xf numFmtId="0" fontId="2" fillId="6" borderId="2" xfId="0" applyFont="1" applyFill="1" applyBorder="1" applyAlignment="1">
      <alignment horizontal="center" vertical="center"/>
    </xf>
    <xf numFmtId="37" fontId="3" fillId="4" borderId="8" xfId="2" applyNumberFormat="1" applyFont="1" applyFill="1" applyBorder="1"/>
    <xf numFmtId="37" fontId="2" fillId="4" borderId="17" xfId="2" applyNumberFormat="1" applyFont="1" applyFill="1" applyBorder="1" applyAlignment="1">
      <alignment vertical="center"/>
    </xf>
    <xf numFmtId="37" fontId="3" fillId="4" borderId="19" xfId="2" applyNumberFormat="1" applyFont="1" applyFill="1" applyBorder="1" applyAlignment="1">
      <alignment vertical="center"/>
    </xf>
    <xf numFmtId="0" fontId="4" fillId="0" borderId="1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2" xfId="0" applyFont="1" applyBorder="1" applyAlignment="1">
      <alignment horizontal="left"/>
    </xf>
    <xf numFmtId="0" fontId="7" fillId="2" borderId="22" xfId="0" applyFont="1" applyFill="1" applyBorder="1" applyAlignment="1">
      <alignment horizontal="center" vertical="center" wrapText="1"/>
    </xf>
    <xf numFmtId="164" fontId="2" fillId="6" borderId="2" xfId="0" applyNumberFormat="1" applyFont="1" applyFill="1" applyBorder="1" applyAlignment="1">
      <alignment horizontal="center" vertical="center"/>
    </xf>
    <xf numFmtId="164" fontId="2" fillId="6" borderId="4" xfId="0" applyNumberFormat="1" applyFont="1" applyFill="1" applyBorder="1" applyAlignment="1">
      <alignment horizontal="center" vertical="center"/>
    </xf>
    <xf numFmtId="0" fontId="11" fillId="0" borderId="11" xfId="0" applyFont="1" applyBorder="1"/>
    <xf numFmtId="0" fontId="12" fillId="0" borderId="0" xfId="0" applyFont="1"/>
    <xf numFmtId="164" fontId="2" fillId="6" borderId="21" xfId="0" applyNumberFormat="1" applyFont="1" applyFill="1" applyBorder="1" applyAlignment="1">
      <alignment horizontal="center" vertical="center"/>
    </xf>
    <xf numFmtId="0" fontId="2" fillId="6" borderId="31" xfId="0" applyFont="1" applyFill="1" applyBorder="1" applyAlignment="1">
      <alignment vertical="center" wrapText="1"/>
    </xf>
    <xf numFmtId="0" fontId="11" fillId="4" borderId="11" xfId="0" applyFont="1" applyFill="1" applyBorder="1"/>
    <xf numFmtId="0" fontId="4" fillId="4" borderId="0" xfId="0" applyFont="1" applyFill="1" applyAlignment="1">
      <alignment horizontal="left"/>
    </xf>
    <xf numFmtId="0" fontId="4" fillId="4" borderId="12" xfId="0" applyFont="1" applyFill="1" applyBorder="1" applyAlignment="1">
      <alignment horizontal="left"/>
    </xf>
    <xf numFmtId="0" fontId="2" fillId="4" borderId="0" xfId="0" applyFont="1" applyFill="1"/>
    <xf numFmtId="0" fontId="2" fillId="4" borderId="0" xfId="0" applyFont="1" applyFill="1" applyAlignment="1">
      <alignment horizontal="center"/>
    </xf>
    <xf numFmtId="0" fontId="2" fillId="4" borderId="12" xfId="0" applyFont="1" applyFill="1" applyBorder="1"/>
    <xf numFmtId="0" fontId="6" fillId="0" borderId="0" xfId="0" applyFont="1" applyAlignment="1">
      <alignment horizontal="right" wrapText="1"/>
    </xf>
    <xf numFmtId="0" fontId="14" fillId="4" borderId="11" xfId="0" applyFont="1" applyFill="1" applyBorder="1"/>
    <xf numFmtId="37" fontId="2" fillId="4" borderId="21" xfId="0" applyNumberFormat="1" applyFont="1" applyFill="1" applyBorder="1" applyAlignment="1">
      <alignment horizontal="center" vertical="center"/>
    </xf>
    <xf numFmtId="37" fontId="2" fillId="4" borderId="4" xfId="0" applyNumberFormat="1" applyFont="1" applyFill="1" applyBorder="1" applyAlignment="1">
      <alignment horizontal="center" vertical="center"/>
    </xf>
    <xf numFmtId="37" fontId="2" fillId="4" borderId="31" xfId="0" applyNumberFormat="1" applyFont="1" applyFill="1" applyBorder="1" applyAlignment="1">
      <alignment horizontal="center" vertical="center"/>
    </xf>
    <xf numFmtId="0" fontId="6" fillId="4" borderId="28" xfId="0" applyFont="1" applyFill="1" applyBorder="1" applyAlignment="1" applyProtection="1">
      <alignment horizontal="left"/>
      <protection locked="0"/>
    </xf>
    <xf numFmtId="0" fontId="6" fillId="4" borderId="29" xfId="0" applyFont="1" applyFill="1" applyBorder="1" applyAlignment="1" applyProtection="1">
      <alignment horizontal="left"/>
      <protection locked="0"/>
    </xf>
    <xf numFmtId="0" fontId="6" fillId="4" borderId="30" xfId="0" applyFont="1" applyFill="1" applyBorder="1" applyAlignment="1" applyProtection="1">
      <alignment horizontal="left"/>
      <protection locked="0"/>
    </xf>
    <xf numFmtId="0" fontId="3" fillId="5" borderId="2" xfId="0" applyFont="1" applyFill="1" applyBorder="1" applyAlignment="1">
      <alignment horizontal="left"/>
    </xf>
    <xf numFmtId="0" fontId="3" fillId="5" borderId="3" xfId="0" applyFont="1" applyFill="1" applyBorder="1" applyAlignment="1">
      <alignment horizontal="left"/>
    </xf>
    <xf numFmtId="0" fontId="3" fillId="5" borderId="1" xfId="0" applyFont="1" applyFill="1" applyBorder="1" applyAlignment="1">
      <alignment horizontal="left"/>
    </xf>
    <xf numFmtId="0" fontId="4" fillId="0" borderId="9" xfId="0" applyFont="1" applyBorder="1" applyAlignment="1">
      <alignment horizontal="center" wrapText="1"/>
    </xf>
    <xf numFmtId="0" fontId="4" fillId="0" borderId="18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2" xfId="0" applyFont="1" applyBorder="1" applyAlignment="1">
      <alignment horizontal="center"/>
    </xf>
    <xf numFmtId="0" fontId="8" fillId="0" borderId="11" xfId="0" applyFont="1" applyBorder="1" applyAlignment="1">
      <alignment horizontal="left" wrapText="1"/>
    </xf>
    <xf numFmtId="0" fontId="10" fillId="0" borderId="0" xfId="0" applyFont="1" applyAlignment="1">
      <alignment horizontal="left" wrapText="1"/>
    </xf>
    <xf numFmtId="0" fontId="10" fillId="0" borderId="12" xfId="0" applyFont="1" applyBorder="1" applyAlignment="1">
      <alignment horizontal="left" wrapText="1"/>
    </xf>
    <xf numFmtId="0" fontId="10" fillId="0" borderId="11" xfId="0" applyFont="1" applyBorder="1" applyAlignment="1">
      <alignment horizontal="left" wrapText="1"/>
    </xf>
    <xf numFmtId="0" fontId="6" fillId="4" borderId="13" xfId="0" applyFont="1" applyFill="1" applyBorder="1" applyAlignment="1" applyProtection="1">
      <alignment horizontal="left"/>
      <protection locked="0"/>
    </xf>
    <xf numFmtId="0" fontId="6" fillId="4" borderId="14" xfId="0" applyFont="1" applyFill="1" applyBorder="1" applyAlignment="1" applyProtection="1">
      <alignment horizontal="left"/>
      <protection locked="0"/>
    </xf>
    <xf numFmtId="0" fontId="6" fillId="4" borderId="15" xfId="0" applyFont="1" applyFill="1" applyBorder="1" applyAlignment="1" applyProtection="1">
      <alignment horizontal="left"/>
      <protection locked="0"/>
    </xf>
    <xf numFmtId="2" fontId="3" fillId="0" borderId="23" xfId="1" applyNumberFormat="1" applyFont="1" applyFill="1" applyBorder="1" applyAlignment="1">
      <alignment horizontal="right" vertical="center"/>
    </xf>
    <xf numFmtId="2" fontId="3" fillId="0" borderId="24" xfId="1" applyNumberFormat="1" applyFont="1" applyFill="1" applyBorder="1" applyAlignment="1">
      <alignment horizontal="right" vertical="center"/>
    </xf>
    <xf numFmtId="2" fontId="3" fillId="0" borderId="5" xfId="1" applyNumberFormat="1" applyFont="1" applyFill="1" applyBorder="1" applyAlignment="1">
      <alignment horizontal="right" vertical="center"/>
    </xf>
    <xf numFmtId="2" fontId="3" fillId="0" borderId="6" xfId="1" applyNumberFormat="1" applyFont="1" applyFill="1" applyBorder="1" applyAlignment="1">
      <alignment horizontal="right" vertical="center"/>
    </xf>
    <xf numFmtId="0" fontId="5" fillId="4" borderId="5" xfId="0" quotePrefix="1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7" xfId="0" applyFont="1" applyFill="1" applyBorder="1" applyAlignment="1" applyProtection="1">
      <alignment horizontal="left" vertical="top" wrapText="1"/>
      <protection locked="0"/>
    </xf>
    <xf numFmtId="9" fontId="2" fillId="4" borderId="2" xfId="0" applyNumberFormat="1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2" fontId="3" fillId="3" borderId="25" xfId="1" applyNumberFormat="1" applyFont="1" applyFill="1" applyBorder="1" applyAlignment="1">
      <alignment horizontal="left" vertical="center"/>
    </xf>
    <xf numFmtId="2" fontId="3" fillId="3" borderId="26" xfId="1" applyNumberFormat="1" applyFont="1" applyFill="1" applyBorder="1" applyAlignment="1">
      <alignment horizontal="left" vertical="center"/>
    </xf>
    <xf numFmtId="2" fontId="3" fillId="3" borderId="27" xfId="1" applyNumberFormat="1" applyFont="1" applyFill="1" applyBorder="1" applyAlignment="1">
      <alignment horizontal="left" vertical="center"/>
    </xf>
    <xf numFmtId="2" fontId="2" fillId="0" borderId="20" xfId="1" applyNumberFormat="1" applyFont="1" applyFill="1" applyBorder="1" applyAlignment="1">
      <alignment horizontal="right" vertical="center" wrapText="1"/>
    </xf>
    <xf numFmtId="2" fontId="2" fillId="0" borderId="1" xfId="1" applyNumberFormat="1" applyFont="1" applyFill="1" applyBorder="1" applyAlignment="1">
      <alignment horizontal="right" vertical="center"/>
    </xf>
    <xf numFmtId="0" fontId="2" fillId="6" borderId="4" xfId="0" applyFont="1" applyFill="1" applyBorder="1" applyAlignment="1">
      <alignment vertical="center" wrapText="1"/>
    </xf>
    <xf numFmtId="0" fontId="2" fillId="6" borderId="31" xfId="0" applyFont="1" applyFill="1" applyBorder="1" applyAlignment="1">
      <alignment horizontal="center" vertical="center"/>
    </xf>
    <xf numFmtId="164" fontId="2" fillId="6" borderId="31" xfId="0" applyNumberFormat="1" applyFont="1" applyFill="1" applyBorder="1" applyAlignment="1">
      <alignment horizontal="center" vertical="center"/>
    </xf>
    <xf numFmtId="2" fontId="3" fillId="0" borderId="31" xfId="1" applyNumberFormat="1" applyFont="1" applyFill="1" applyBorder="1" applyAlignment="1">
      <alignment horizontal="right" vertical="center"/>
    </xf>
    <xf numFmtId="37" fontId="3" fillId="4" borderId="22" xfId="2" applyNumberFormat="1" applyFont="1" applyFill="1" applyBorder="1"/>
    <xf numFmtId="2" fontId="15" fillId="0" borderId="31" xfId="1" applyNumberFormat="1" applyFont="1" applyFill="1" applyBorder="1" applyAlignment="1">
      <alignment horizontal="left" vertical="center"/>
    </xf>
    <xf numFmtId="1" fontId="15" fillId="6" borderId="21" xfId="0" applyNumberFormat="1" applyFont="1" applyFill="1" applyBorder="1" applyAlignment="1">
      <alignment horizontal="center"/>
    </xf>
    <xf numFmtId="1" fontId="15" fillId="6" borderId="21" xfId="0" applyNumberFormat="1" applyFont="1" applyFill="1" applyBorder="1" applyAlignment="1">
      <alignment horizontal="left"/>
    </xf>
    <xf numFmtId="37" fontId="3" fillId="4" borderId="12" xfId="2" applyNumberFormat="1" applyFont="1" applyFill="1" applyBorder="1" applyAlignment="1">
      <alignment vertic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colors>
    <mruColors>
      <color rgb="FF002F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B6A3F-3C9D-43AB-AC41-54B7709BE9D8}">
  <sheetPr>
    <pageSetUpPr fitToPage="1"/>
  </sheetPr>
  <dimension ref="A1:J43"/>
  <sheetViews>
    <sheetView topLeftCell="A6" zoomScale="70" zoomScaleNormal="70" workbookViewId="0">
      <selection activeCell="G19" sqref="G19:G24"/>
    </sheetView>
  </sheetViews>
  <sheetFormatPr defaultColWidth="8.81640625" defaultRowHeight="16.5" x14ac:dyDescent="0.5"/>
  <cols>
    <col min="1" max="1" width="18.36328125" style="1" customWidth="1"/>
    <col min="2" max="2" width="80.26953125" style="1" customWidth="1"/>
    <col min="3" max="3" width="16.81640625" style="1" customWidth="1"/>
    <col min="4" max="5" width="12.26953125" style="2" customWidth="1"/>
    <col min="6" max="6" width="22.1796875" style="1" bestFit="1" customWidth="1"/>
    <col min="7" max="7" width="16.453125" style="1" customWidth="1"/>
    <col min="8" max="8" width="14" style="1" bestFit="1" customWidth="1"/>
    <col min="9" max="9" width="13.26953125" style="1" bestFit="1" customWidth="1"/>
    <col min="10" max="16384" width="8.81640625" style="1"/>
  </cols>
  <sheetData>
    <row r="1" spans="1:7" ht="12.75" customHeight="1" x14ac:dyDescent="0.5">
      <c r="A1" s="52" t="s">
        <v>31</v>
      </c>
      <c r="B1" s="53"/>
      <c r="C1" s="53"/>
      <c r="D1" s="53"/>
      <c r="E1" s="53"/>
      <c r="F1" s="53"/>
      <c r="G1" s="54"/>
    </row>
    <row r="2" spans="1:7" ht="60.75" customHeight="1" x14ac:dyDescent="0.5">
      <c r="A2" s="55"/>
      <c r="B2" s="56"/>
      <c r="C2" s="56"/>
      <c r="D2" s="56"/>
      <c r="E2" s="56"/>
      <c r="F2" s="56"/>
      <c r="G2" s="57"/>
    </row>
    <row r="3" spans="1:7" ht="21.5" customHeight="1" x14ac:dyDescent="0.8">
      <c r="A3" s="31" t="s">
        <v>0</v>
      </c>
      <c r="B3" s="31" t="s">
        <v>18</v>
      </c>
      <c r="C3" s="26"/>
      <c r="D3" s="26"/>
      <c r="E3" s="26"/>
      <c r="F3" s="26"/>
      <c r="G3" s="27"/>
    </row>
    <row r="4" spans="1:7" ht="21.5" customHeight="1" x14ac:dyDescent="0.8">
      <c r="A4" s="31" t="s">
        <v>1</v>
      </c>
      <c r="B4" s="35" t="s">
        <v>32</v>
      </c>
      <c r="C4" s="36"/>
      <c r="D4" s="36"/>
      <c r="E4" s="36"/>
      <c r="F4" s="36"/>
      <c r="G4" s="37"/>
    </row>
    <row r="5" spans="1:7" ht="60.75" customHeight="1" x14ac:dyDescent="0.8">
      <c r="A5" s="25"/>
      <c r="B5" s="26"/>
      <c r="C5" s="26"/>
      <c r="D5" s="26"/>
      <c r="E5" s="26"/>
      <c r="F5" s="26"/>
      <c r="G5" s="27"/>
    </row>
    <row r="6" spans="1:7" ht="21.5" customHeight="1" x14ac:dyDescent="0.8">
      <c r="A6" s="35" t="s">
        <v>7</v>
      </c>
      <c r="B6" s="36"/>
      <c r="C6" s="36"/>
      <c r="D6" s="36"/>
      <c r="E6" s="36"/>
      <c r="F6" s="36"/>
      <c r="G6" s="37"/>
    </row>
    <row r="7" spans="1:7" ht="21.5" customHeight="1" x14ac:dyDescent="0.8">
      <c r="A7" s="35" t="s">
        <v>8</v>
      </c>
      <c r="B7" s="36"/>
      <c r="C7" s="36"/>
      <c r="D7" s="36"/>
      <c r="E7" s="36"/>
      <c r="F7" s="36"/>
      <c r="G7" s="37"/>
    </row>
    <row r="8" spans="1:7" ht="21.5" customHeight="1" x14ac:dyDescent="0.8">
      <c r="A8" s="35" t="s">
        <v>9</v>
      </c>
      <c r="B8" s="36"/>
      <c r="C8" s="36"/>
      <c r="D8" s="36"/>
      <c r="E8" s="36"/>
      <c r="F8" s="36"/>
      <c r="G8" s="37"/>
    </row>
    <row r="9" spans="1:7" ht="21.5" customHeight="1" x14ac:dyDescent="0.8">
      <c r="A9" s="35" t="s">
        <v>10</v>
      </c>
      <c r="B9" s="36"/>
      <c r="C9" s="36"/>
      <c r="D9" s="36"/>
      <c r="E9" s="36"/>
      <c r="F9" s="36"/>
      <c r="G9" s="37"/>
    </row>
    <row r="10" spans="1:7" ht="27.5" x14ac:dyDescent="0.8">
      <c r="A10" s="42" t="s">
        <v>30</v>
      </c>
      <c r="B10" s="36"/>
      <c r="C10" s="36"/>
      <c r="D10" s="36"/>
      <c r="E10" s="36"/>
      <c r="F10" s="36"/>
      <c r="G10" s="37"/>
    </row>
    <row r="11" spans="1:7" x14ac:dyDescent="0.5">
      <c r="A11" s="35"/>
      <c r="B11" s="38"/>
      <c r="C11" s="38"/>
      <c r="D11" s="39"/>
      <c r="E11" s="39"/>
      <c r="F11" s="38"/>
      <c r="G11" s="40"/>
    </row>
    <row r="12" spans="1:7" x14ac:dyDescent="0.5">
      <c r="A12" s="32"/>
      <c r="G12" s="4"/>
    </row>
    <row r="13" spans="1:7" x14ac:dyDescent="0.5">
      <c r="A13" s="58" t="s">
        <v>38</v>
      </c>
      <c r="B13" s="59"/>
      <c r="C13" s="59"/>
      <c r="D13" s="59"/>
      <c r="E13" s="59"/>
      <c r="F13" s="59"/>
      <c r="G13" s="60"/>
    </row>
    <row r="14" spans="1:7" ht="18" customHeight="1" x14ac:dyDescent="0.5">
      <c r="A14" s="61"/>
      <c r="B14" s="59"/>
      <c r="C14" s="59"/>
      <c r="D14" s="59"/>
      <c r="E14" s="59"/>
      <c r="F14" s="59"/>
      <c r="G14" s="60"/>
    </row>
    <row r="15" spans="1:7" s="2" customFormat="1" ht="66" x14ac:dyDescent="0.5">
      <c r="A15" s="12" t="s">
        <v>2</v>
      </c>
      <c r="B15" s="12" t="s">
        <v>3</v>
      </c>
      <c r="C15" s="12" t="s">
        <v>11</v>
      </c>
      <c r="D15" s="12" t="s">
        <v>4</v>
      </c>
      <c r="E15" s="12" t="s">
        <v>22</v>
      </c>
      <c r="F15" s="12" t="s">
        <v>5</v>
      </c>
      <c r="G15" s="28" t="s">
        <v>6</v>
      </c>
    </row>
    <row r="16" spans="1:7" s="2" customFormat="1" hidden="1" x14ac:dyDescent="0.5">
      <c r="A16" s="49" t="s">
        <v>19</v>
      </c>
      <c r="B16" s="50"/>
      <c r="C16" s="50"/>
      <c r="D16" s="50"/>
      <c r="E16" s="50"/>
      <c r="F16" s="51"/>
      <c r="G16" s="13"/>
    </row>
    <row r="17" spans="1:10" s="2" customFormat="1" ht="38" hidden="1" customHeight="1" x14ac:dyDescent="0.5">
      <c r="A17" s="14">
        <v>1</v>
      </c>
      <c r="B17" s="15" t="s">
        <v>24</v>
      </c>
      <c r="C17" s="16" t="s">
        <v>20</v>
      </c>
      <c r="D17" s="33"/>
      <c r="E17" s="33"/>
      <c r="F17" s="43"/>
      <c r="G17" s="18">
        <f>'Gói 1'!$D17*'Gói 1'!$F17*E17</f>
        <v>0</v>
      </c>
    </row>
    <row r="18" spans="1:10" s="6" customFormat="1" x14ac:dyDescent="0.5">
      <c r="A18" s="49" t="s">
        <v>40</v>
      </c>
      <c r="B18" s="50"/>
      <c r="C18" s="50"/>
      <c r="D18" s="50"/>
      <c r="E18" s="50"/>
      <c r="F18" s="51"/>
      <c r="G18" s="13"/>
    </row>
    <row r="19" spans="1:10" s="8" customFormat="1" x14ac:dyDescent="0.35">
      <c r="A19" s="29">
        <v>1.1000000000000001</v>
      </c>
      <c r="B19" s="20" t="s">
        <v>34</v>
      </c>
      <c r="C19" s="21" t="s">
        <v>20</v>
      </c>
      <c r="D19" s="19">
        <v>2</v>
      </c>
      <c r="E19" s="17">
        <v>2</v>
      </c>
      <c r="F19" s="43"/>
      <c r="G19" s="18">
        <f>D19*E19*F19</f>
        <v>0</v>
      </c>
      <c r="I19" s="9"/>
    </row>
    <row r="20" spans="1:10" s="8" customFormat="1" ht="17.149999999999999" customHeight="1" x14ac:dyDescent="0.35">
      <c r="A20" s="30">
        <v>1.2</v>
      </c>
      <c r="B20" s="20" t="s">
        <v>33</v>
      </c>
      <c r="C20" s="21" t="s">
        <v>20</v>
      </c>
      <c r="D20" s="19">
        <v>21</v>
      </c>
      <c r="E20" s="17">
        <v>2</v>
      </c>
      <c r="F20" s="43"/>
      <c r="G20" s="18">
        <f t="shared" ref="G20:G24" si="0">D20*E20*F20</f>
        <v>0</v>
      </c>
      <c r="I20" s="9"/>
    </row>
    <row r="21" spans="1:10" s="8" customFormat="1" ht="17.149999999999999" customHeight="1" x14ac:dyDescent="0.5">
      <c r="A21" s="49" t="s">
        <v>41</v>
      </c>
      <c r="B21" s="50"/>
      <c r="C21" s="50"/>
      <c r="D21" s="50"/>
      <c r="E21" s="50"/>
      <c r="F21" s="51"/>
      <c r="G21" s="18">
        <f t="shared" si="0"/>
        <v>0</v>
      </c>
      <c r="I21" s="9"/>
    </row>
    <row r="22" spans="1:10" s="8" customFormat="1" x14ac:dyDescent="0.35">
      <c r="A22" s="29">
        <v>3.1</v>
      </c>
      <c r="B22" s="20" t="s">
        <v>35</v>
      </c>
      <c r="C22" s="21" t="s">
        <v>21</v>
      </c>
      <c r="D22" s="19">
        <v>46</v>
      </c>
      <c r="E22" s="19">
        <v>1</v>
      </c>
      <c r="F22" s="44"/>
      <c r="G22" s="18">
        <f t="shared" si="0"/>
        <v>0</v>
      </c>
      <c r="I22" s="9"/>
    </row>
    <row r="23" spans="1:10" s="8" customFormat="1" x14ac:dyDescent="0.35">
      <c r="A23" s="29">
        <v>3.2</v>
      </c>
      <c r="B23" s="80" t="s">
        <v>36</v>
      </c>
      <c r="C23" s="21" t="s">
        <v>21</v>
      </c>
      <c r="D23" s="19">
        <f>46*2</f>
        <v>92</v>
      </c>
      <c r="E23" s="19">
        <v>1</v>
      </c>
      <c r="F23" s="45"/>
      <c r="G23" s="18">
        <f t="shared" si="0"/>
        <v>0</v>
      </c>
      <c r="I23" s="9"/>
    </row>
    <row r="24" spans="1:10" s="8" customFormat="1" x14ac:dyDescent="0.35">
      <c r="A24" s="30">
        <v>3.3</v>
      </c>
      <c r="B24" s="34" t="s">
        <v>37</v>
      </c>
      <c r="C24" s="21" t="s">
        <v>21</v>
      </c>
      <c r="D24" s="19">
        <v>46</v>
      </c>
      <c r="E24" s="11">
        <v>1</v>
      </c>
      <c r="F24" s="45"/>
      <c r="G24" s="18">
        <f t="shared" si="0"/>
        <v>0</v>
      </c>
      <c r="I24" s="9"/>
    </row>
    <row r="25" spans="1:10" s="8" customFormat="1" hidden="1" x14ac:dyDescent="0.5">
      <c r="A25" s="49" t="s">
        <v>23</v>
      </c>
      <c r="B25" s="50"/>
      <c r="C25" s="50"/>
      <c r="D25" s="50"/>
      <c r="E25" s="50"/>
      <c r="F25" s="51"/>
      <c r="G25" s="13"/>
      <c r="I25" s="9"/>
    </row>
    <row r="26" spans="1:10" s="8" customFormat="1" hidden="1" x14ac:dyDescent="0.35">
      <c r="A26" s="29">
        <v>4</v>
      </c>
      <c r="B26" s="20" t="s">
        <v>25</v>
      </c>
      <c r="C26" s="21" t="s">
        <v>26</v>
      </c>
      <c r="D26" s="19">
        <v>1</v>
      </c>
      <c r="E26" s="29">
        <v>0.5</v>
      </c>
      <c r="F26" s="44"/>
      <c r="G26" s="18">
        <f>'Gói 1'!$D26*'Gói 1'!$F26*E26</f>
        <v>0</v>
      </c>
      <c r="I26" s="9"/>
    </row>
    <row r="27" spans="1:10" s="10" customFormat="1" ht="17" thickBot="1" x14ac:dyDescent="0.55000000000000004">
      <c r="A27" s="65" t="s">
        <v>14</v>
      </c>
      <c r="B27" s="66"/>
      <c r="C27" s="66"/>
      <c r="D27" s="66"/>
      <c r="E27" s="66"/>
      <c r="F27" s="66"/>
      <c r="G27" s="22">
        <f>SUBTOTAL(109,$G$16:$G$24)</f>
        <v>0</v>
      </c>
      <c r="H27" s="8"/>
      <c r="I27" s="9"/>
      <c r="J27" s="8"/>
    </row>
    <row r="28" spans="1:10" s="10" customFormat="1" hidden="1" x14ac:dyDescent="0.35">
      <c r="A28" s="75" t="s">
        <v>12</v>
      </c>
      <c r="B28" s="76"/>
      <c r="C28" s="76"/>
      <c r="D28" s="76"/>
      <c r="E28" s="76"/>
      <c r="F28" s="76"/>
      <c r="G28" s="77"/>
      <c r="H28" s="8"/>
      <c r="I28" s="9"/>
      <c r="J28" s="8"/>
    </row>
    <row r="29" spans="1:10" s="10" customFormat="1" ht="30" hidden="1" customHeight="1" x14ac:dyDescent="0.5">
      <c r="A29" s="78" t="s">
        <v>15</v>
      </c>
      <c r="B29" s="79"/>
      <c r="C29" s="72"/>
      <c r="D29" s="73"/>
      <c r="E29" s="73"/>
      <c r="F29" s="74"/>
      <c r="G29" s="7">
        <f>G27*C29</f>
        <v>0</v>
      </c>
      <c r="H29" s="8"/>
      <c r="I29" s="9"/>
      <c r="J29" s="8"/>
    </row>
    <row r="30" spans="1:10" ht="32.5" hidden="1" customHeight="1" x14ac:dyDescent="0.5">
      <c r="A30" s="78" t="s">
        <v>16</v>
      </c>
      <c r="B30" s="79"/>
      <c r="C30" s="72"/>
      <c r="D30" s="73"/>
      <c r="E30" s="73"/>
      <c r="F30" s="74"/>
      <c r="G30" s="7">
        <f>G28*C30</f>
        <v>0</v>
      </c>
      <c r="H30" s="8"/>
      <c r="I30" s="5"/>
    </row>
    <row r="31" spans="1:10" ht="34.5" hidden="1" customHeight="1" thickBot="1" x14ac:dyDescent="0.55000000000000004">
      <c r="A31" s="78" t="s">
        <v>17</v>
      </c>
      <c r="B31" s="79"/>
      <c r="C31" s="72"/>
      <c r="D31" s="73"/>
      <c r="E31" s="73"/>
      <c r="F31" s="74"/>
      <c r="G31" s="23">
        <f>G29*C31</f>
        <v>0</v>
      </c>
      <c r="H31" s="8"/>
    </row>
    <row r="32" spans="1:10" ht="17" hidden="1" thickBot="1" x14ac:dyDescent="0.55000000000000004">
      <c r="A32" s="67" t="s">
        <v>13</v>
      </c>
      <c r="B32" s="68"/>
      <c r="C32" s="68"/>
      <c r="D32" s="68"/>
      <c r="E32" s="68"/>
      <c r="F32" s="68"/>
      <c r="G32" s="24">
        <f>G27+G29+G30+G31</f>
        <v>0</v>
      </c>
      <c r="H32" s="8"/>
    </row>
    <row r="33" spans="1:8" ht="81.5" customHeight="1" thickBot="1" x14ac:dyDescent="0.55000000000000004">
      <c r="A33" s="69" t="s">
        <v>39</v>
      </c>
      <c r="B33" s="70"/>
      <c r="C33" s="70"/>
      <c r="D33" s="70"/>
      <c r="E33" s="70"/>
      <c r="F33" s="70"/>
      <c r="G33" s="71"/>
      <c r="H33" s="8"/>
    </row>
    <row r="34" spans="1:8" x14ac:dyDescent="0.5">
      <c r="A34" s="3"/>
      <c r="B34" s="3"/>
      <c r="C34" s="3"/>
      <c r="D34" s="3"/>
      <c r="E34" s="3"/>
      <c r="F34" s="3"/>
      <c r="G34" s="3"/>
      <c r="H34" s="8"/>
    </row>
    <row r="35" spans="1:8" x14ac:dyDescent="0.5">
      <c r="A35" s="3"/>
      <c r="B35" s="3"/>
      <c r="C35" s="3"/>
      <c r="D35" s="3"/>
      <c r="E35" s="3"/>
      <c r="F35" s="3"/>
      <c r="G35" s="3"/>
      <c r="H35" s="8"/>
    </row>
    <row r="36" spans="1:8" ht="17" thickBot="1" x14ac:dyDescent="0.55000000000000004">
      <c r="A36" s="3"/>
      <c r="B36" s="3"/>
      <c r="C36" s="3"/>
      <c r="D36" s="3"/>
      <c r="E36" s="3"/>
      <c r="F36" s="3"/>
      <c r="G36" s="3"/>
      <c r="H36" s="8"/>
    </row>
    <row r="37" spans="1:8" ht="63.5" customHeight="1" thickBot="1" x14ac:dyDescent="0.55000000000000004">
      <c r="A37" s="3"/>
      <c r="B37" s="41" t="s">
        <v>27</v>
      </c>
      <c r="C37" s="62"/>
      <c r="D37" s="63"/>
      <c r="E37" s="63"/>
      <c r="F37" s="63"/>
      <c r="G37" s="64"/>
      <c r="H37" s="8"/>
    </row>
    <row r="38" spans="1:8" s="3" customFormat="1" ht="37" customHeight="1" thickBot="1" x14ac:dyDescent="0.3">
      <c r="B38" s="41" t="s">
        <v>28</v>
      </c>
      <c r="C38" s="46"/>
      <c r="D38" s="47"/>
      <c r="E38" s="47"/>
      <c r="F38" s="47"/>
      <c r="G38" s="48"/>
    </row>
    <row r="39" spans="1:8" s="3" customFormat="1" ht="33.65" customHeight="1" thickBot="1" x14ac:dyDescent="0.3">
      <c r="B39" s="41" t="s">
        <v>29</v>
      </c>
      <c r="C39" s="46"/>
      <c r="D39" s="47"/>
      <c r="E39" s="47"/>
      <c r="F39" s="47"/>
      <c r="G39" s="48"/>
    </row>
    <row r="40" spans="1:8" s="3" customFormat="1" ht="15" customHeight="1" x14ac:dyDescent="0.5">
      <c r="A40" s="1"/>
      <c r="B40" s="1"/>
      <c r="C40" s="1"/>
      <c r="D40" s="2"/>
      <c r="E40" s="2"/>
      <c r="F40" s="1"/>
      <c r="G40" s="1"/>
    </row>
    <row r="41" spans="1:8" s="3" customFormat="1" ht="15" customHeight="1" x14ac:dyDescent="0.5">
      <c r="A41" s="1"/>
      <c r="B41" s="1"/>
      <c r="C41" s="1"/>
      <c r="D41" s="2"/>
      <c r="E41" s="2"/>
      <c r="F41" s="1"/>
      <c r="G41" s="1"/>
    </row>
    <row r="42" spans="1:8" s="3" customFormat="1" ht="15" customHeight="1" x14ac:dyDescent="0.5">
      <c r="A42" s="1"/>
      <c r="B42" s="1"/>
      <c r="C42" s="1"/>
      <c r="D42" s="2"/>
      <c r="E42" s="2"/>
      <c r="F42" s="1"/>
      <c r="G42" s="1"/>
    </row>
    <row r="43" spans="1:8" s="3" customFormat="1" x14ac:dyDescent="0.5">
      <c r="A43" s="1"/>
      <c r="B43" s="1"/>
      <c r="C43" s="1"/>
      <c r="D43" s="2"/>
      <c r="E43" s="2"/>
      <c r="F43" s="1"/>
      <c r="G43" s="1"/>
    </row>
  </sheetData>
  <mergeCells count="19">
    <mergeCell ref="C39:G39"/>
    <mergeCell ref="A31:B31"/>
    <mergeCell ref="C31:F31"/>
    <mergeCell ref="A32:F32"/>
    <mergeCell ref="A33:G33"/>
    <mergeCell ref="C37:G37"/>
    <mergeCell ref="C38:G38"/>
    <mergeCell ref="A27:F27"/>
    <mergeCell ref="A28:G28"/>
    <mergeCell ref="A29:B29"/>
    <mergeCell ref="C29:F29"/>
    <mergeCell ref="A30:B30"/>
    <mergeCell ref="C30:F30"/>
    <mergeCell ref="A1:G2"/>
    <mergeCell ref="A13:G14"/>
    <mergeCell ref="A16:F16"/>
    <mergeCell ref="A18:F18"/>
    <mergeCell ref="A21:F21"/>
    <mergeCell ref="A25:F25"/>
  </mergeCells>
  <pageMargins left="0.32" right="0.09" top="0.33" bottom="0.11" header="0.3" footer="0.13"/>
  <pageSetup paperSize="9" scale="67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519E3-6289-4030-A40A-E493AA2BC3A9}">
  <sheetPr>
    <pageSetUpPr fitToPage="1"/>
  </sheetPr>
  <dimension ref="A1:J43"/>
  <sheetViews>
    <sheetView topLeftCell="A6" zoomScale="70" zoomScaleNormal="70" workbookViewId="0">
      <selection activeCell="A33" sqref="A33:G33"/>
    </sheetView>
  </sheetViews>
  <sheetFormatPr defaultColWidth="8.81640625" defaultRowHeight="16.5" x14ac:dyDescent="0.5"/>
  <cols>
    <col min="1" max="1" width="18.36328125" style="1" customWidth="1"/>
    <col min="2" max="2" width="80.26953125" style="1" customWidth="1"/>
    <col min="3" max="3" width="16.81640625" style="1" customWidth="1"/>
    <col min="4" max="5" width="12.26953125" style="2" customWidth="1"/>
    <col min="6" max="6" width="22.1796875" style="1" bestFit="1" customWidth="1"/>
    <col min="7" max="7" width="16.453125" style="1" customWidth="1"/>
    <col min="8" max="8" width="14" style="1" bestFit="1" customWidth="1"/>
    <col min="9" max="9" width="13.26953125" style="1" bestFit="1" customWidth="1"/>
    <col min="10" max="16384" width="8.81640625" style="1"/>
  </cols>
  <sheetData>
    <row r="1" spans="1:7" ht="12.75" customHeight="1" x14ac:dyDescent="0.5">
      <c r="A1" s="52" t="s">
        <v>31</v>
      </c>
      <c r="B1" s="53"/>
      <c r="C1" s="53"/>
      <c r="D1" s="53"/>
      <c r="E1" s="53"/>
      <c r="F1" s="53"/>
      <c r="G1" s="54"/>
    </row>
    <row r="2" spans="1:7" ht="60.75" customHeight="1" x14ac:dyDescent="0.5">
      <c r="A2" s="55"/>
      <c r="B2" s="56"/>
      <c r="C2" s="56"/>
      <c r="D2" s="56"/>
      <c r="E2" s="56"/>
      <c r="F2" s="56"/>
      <c r="G2" s="57"/>
    </row>
    <row r="3" spans="1:7" ht="21.5" customHeight="1" x14ac:dyDescent="0.8">
      <c r="A3" s="31" t="s">
        <v>0</v>
      </c>
      <c r="B3" s="31" t="s">
        <v>18</v>
      </c>
      <c r="C3" s="26"/>
      <c r="D3" s="26"/>
      <c r="E3" s="26"/>
      <c r="F3" s="26"/>
      <c r="G3" s="27"/>
    </row>
    <row r="4" spans="1:7" ht="21.5" customHeight="1" x14ac:dyDescent="0.8">
      <c r="A4" s="31" t="s">
        <v>1</v>
      </c>
      <c r="B4" s="35" t="s">
        <v>42</v>
      </c>
      <c r="C4" s="36"/>
      <c r="D4" s="36"/>
      <c r="E4" s="36"/>
      <c r="F4" s="36"/>
      <c r="G4" s="37"/>
    </row>
    <row r="5" spans="1:7" ht="60.75" customHeight="1" x14ac:dyDescent="0.8">
      <c r="A5" s="25"/>
      <c r="B5" s="26"/>
      <c r="C5" s="26"/>
      <c r="D5" s="26"/>
      <c r="E5" s="26"/>
      <c r="F5" s="26"/>
      <c r="G5" s="27"/>
    </row>
    <row r="6" spans="1:7" ht="21.5" customHeight="1" x14ac:dyDescent="0.8">
      <c r="A6" s="35" t="s">
        <v>7</v>
      </c>
      <c r="B6" s="36"/>
      <c r="C6" s="36"/>
      <c r="D6" s="36"/>
      <c r="E6" s="36"/>
      <c r="F6" s="36"/>
      <c r="G6" s="37"/>
    </row>
    <row r="7" spans="1:7" ht="21.5" customHeight="1" x14ac:dyDescent="0.8">
      <c r="A7" s="35" t="s">
        <v>8</v>
      </c>
      <c r="B7" s="36"/>
      <c r="C7" s="36"/>
      <c r="D7" s="36"/>
      <c r="E7" s="36"/>
      <c r="F7" s="36"/>
      <c r="G7" s="37"/>
    </row>
    <row r="8" spans="1:7" ht="21.5" customHeight="1" x14ac:dyDescent="0.8">
      <c r="A8" s="35" t="s">
        <v>9</v>
      </c>
      <c r="B8" s="36"/>
      <c r="C8" s="36"/>
      <c r="D8" s="36"/>
      <c r="E8" s="36"/>
      <c r="F8" s="36"/>
      <c r="G8" s="37"/>
    </row>
    <row r="9" spans="1:7" ht="21.5" customHeight="1" x14ac:dyDescent="0.8">
      <c r="A9" s="35" t="s">
        <v>10</v>
      </c>
      <c r="B9" s="36"/>
      <c r="C9" s="36"/>
      <c r="D9" s="36"/>
      <c r="E9" s="36"/>
      <c r="F9" s="36"/>
      <c r="G9" s="37"/>
    </row>
    <row r="10" spans="1:7" ht="27.5" x14ac:dyDescent="0.8">
      <c r="A10" s="42" t="s">
        <v>30</v>
      </c>
      <c r="B10" s="36"/>
      <c r="C10" s="36"/>
      <c r="D10" s="36"/>
      <c r="E10" s="36"/>
      <c r="F10" s="36"/>
      <c r="G10" s="37"/>
    </row>
    <row r="11" spans="1:7" x14ac:dyDescent="0.5">
      <c r="A11" s="35"/>
      <c r="B11" s="38"/>
      <c r="C11" s="38"/>
      <c r="D11" s="39"/>
      <c r="E11" s="39"/>
      <c r="F11" s="38"/>
      <c r="G11" s="40"/>
    </row>
    <row r="12" spans="1:7" x14ac:dyDescent="0.5">
      <c r="A12" s="32"/>
      <c r="G12" s="4"/>
    </row>
    <row r="13" spans="1:7" x14ac:dyDescent="0.5">
      <c r="A13" s="58" t="s">
        <v>38</v>
      </c>
      <c r="B13" s="59"/>
      <c r="C13" s="59"/>
      <c r="D13" s="59"/>
      <c r="E13" s="59"/>
      <c r="F13" s="59"/>
      <c r="G13" s="60"/>
    </row>
    <row r="14" spans="1:7" ht="18" customHeight="1" x14ac:dyDescent="0.5">
      <c r="A14" s="61"/>
      <c r="B14" s="59"/>
      <c r="C14" s="59"/>
      <c r="D14" s="59"/>
      <c r="E14" s="59"/>
      <c r="F14" s="59"/>
      <c r="G14" s="60"/>
    </row>
    <row r="15" spans="1:7" s="2" customFormat="1" ht="66" x14ac:dyDescent="0.5">
      <c r="A15" s="12" t="s">
        <v>2</v>
      </c>
      <c r="B15" s="12" t="s">
        <v>3</v>
      </c>
      <c r="C15" s="12" t="s">
        <v>11</v>
      </c>
      <c r="D15" s="12" t="s">
        <v>4</v>
      </c>
      <c r="E15" s="12" t="s">
        <v>22</v>
      </c>
      <c r="F15" s="12" t="s">
        <v>5</v>
      </c>
      <c r="G15" s="28" t="s">
        <v>6</v>
      </c>
    </row>
    <row r="16" spans="1:7" s="2" customFormat="1" hidden="1" x14ac:dyDescent="0.5">
      <c r="A16" s="49" t="s">
        <v>19</v>
      </c>
      <c r="B16" s="50"/>
      <c r="C16" s="50"/>
      <c r="D16" s="50"/>
      <c r="E16" s="50"/>
      <c r="F16" s="51"/>
      <c r="G16" s="13"/>
    </row>
    <row r="17" spans="1:10" s="2" customFormat="1" ht="38" hidden="1" customHeight="1" x14ac:dyDescent="0.5">
      <c r="A17" s="14">
        <v>1</v>
      </c>
      <c r="B17" s="15" t="s">
        <v>24</v>
      </c>
      <c r="C17" s="16" t="s">
        <v>20</v>
      </c>
      <c r="D17" s="33"/>
      <c r="E17" s="33"/>
      <c r="F17" s="43"/>
      <c r="G17" s="18">
        <f>'Gói 2'!$D17*'Gói 2'!$F17*E17</f>
        <v>0</v>
      </c>
    </row>
    <row r="18" spans="1:10" s="6" customFormat="1" x14ac:dyDescent="0.5">
      <c r="A18" s="49" t="s">
        <v>40</v>
      </c>
      <c r="B18" s="50"/>
      <c r="C18" s="50"/>
      <c r="D18" s="50"/>
      <c r="E18" s="50"/>
      <c r="F18" s="51"/>
      <c r="G18" s="13"/>
    </row>
    <row r="19" spans="1:10" s="8" customFormat="1" x14ac:dyDescent="0.35">
      <c r="A19" s="29">
        <v>1.1000000000000001</v>
      </c>
      <c r="B19" s="20" t="s">
        <v>43</v>
      </c>
      <c r="C19" s="21" t="s">
        <v>20</v>
      </c>
      <c r="D19" s="19">
        <v>2</v>
      </c>
      <c r="E19" s="17">
        <v>2</v>
      </c>
      <c r="F19" s="43"/>
      <c r="G19" s="18">
        <f>D19*E19*F19</f>
        <v>0</v>
      </c>
      <c r="I19" s="9"/>
    </row>
    <row r="20" spans="1:10" s="8" customFormat="1" ht="17.149999999999999" customHeight="1" x14ac:dyDescent="0.35">
      <c r="A20" s="30">
        <v>1.2</v>
      </c>
      <c r="B20" s="20" t="s">
        <v>44</v>
      </c>
      <c r="C20" s="21" t="s">
        <v>20</v>
      </c>
      <c r="D20" s="19">
        <v>18</v>
      </c>
      <c r="E20" s="17">
        <v>2</v>
      </c>
      <c r="F20" s="43"/>
      <c r="G20" s="18">
        <f t="shared" ref="G20:G24" si="0">D20*E20*F20</f>
        <v>0</v>
      </c>
      <c r="I20" s="9"/>
    </row>
    <row r="21" spans="1:10" s="8" customFormat="1" ht="17.149999999999999" customHeight="1" x14ac:dyDescent="0.5">
      <c r="A21" s="49" t="s">
        <v>41</v>
      </c>
      <c r="B21" s="50"/>
      <c r="C21" s="50"/>
      <c r="D21" s="50"/>
      <c r="E21" s="50"/>
      <c r="F21" s="51"/>
      <c r="G21" s="18">
        <f t="shared" si="0"/>
        <v>0</v>
      </c>
      <c r="I21" s="9"/>
    </row>
    <row r="22" spans="1:10" s="8" customFormat="1" x14ac:dyDescent="0.35">
      <c r="A22" s="29">
        <v>3.1</v>
      </c>
      <c r="B22" s="20" t="s">
        <v>45</v>
      </c>
      <c r="C22" s="21" t="s">
        <v>21</v>
      </c>
      <c r="D22" s="19">
        <v>42</v>
      </c>
      <c r="E22" s="19">
        <v>1</v>
      </c>
      <c r="F22" s="44"/>
      <c r="G22" s="18">
        <f t="shared" si="0"/>
        <v>0</v>
      </c>
      <c r="I22" s="9"/>
    </row>
    <row r="23" spans="1:10" s="8" customFormat="1" x14ac:dyDescent="0.35">
      <c r="A23" s="29">
        <v>3.2</v>
      </c>
      <c r="B23" s="80" t="s">
        <v>46</v>
      </c>
      <c r="C23" s="21" t="s">
        <v>21</v>
      </c>
      <c r="D23" s="19">
        <f>42*2</f>
        <v>84</v>
      </c>
      <c r="E23" s="19">
        <v>1</v>
      </c>
      <c r="F23" s="45"/>
      <c r="G23" s="18">
        <f t="shared" si="0"/>
        <v>0</v>
      </c>
      <c r="I23" s="9"/>
    </row>
    <row r="24" spans="1:10" s="8" customFormat="1" x14ac:dyDescent="0.35">
      <c r="A24" s="30">
        <v>3.3</v>
      </c>
      <c r="B24" s="34" t="s">
        <v>47</v>
      </c>
      <c r="C24" s="21" t="s">
        <v>21</v>
      </c>
      <c r="D24" s="19">
        <v>42</v>
      </c>
      <c r="E24" s="11">
        <v>1</v>
      </c>
      <c r="F24" s="45"/>
      <c r="G24" s="18">
        <f t="shared" si="0"/>
        <v>0</v>
      </c>
      <c r="I24" s="9"/>
    </row>
    <row r="25" spans="1:10" s="8" customFormat="1" hidden="1" x14ac:dyDescent="0.5">
      <c r="A25" s="49" t="s">
        <v>23</v>
      </c>
      <c r="B25" s="50"/>
      <c r="C25" s="50"/>
      <c r="D25" s="50"/>
      <c r="E25" s="50"/>
      <c r="F25" s="51"/>
      <c r="G25" s="13"/>
      <c r="I25" s="9"/>
    </row>
    <row r="26" spans="1:10" s="8" customFormat="1" hidden="1" x14ac:dyDescent="0.35">
      <c r="A26" s="29">
        <v>4</v>
      </c>
      <c r="B26" s="20" t="s">
        <v>25</v>
      </c>
      <c r="C26" s="21" t="s">
        <v>26</v>
      </c>
      <c r="D26" s="19">
        <v>1</v>
      </c>
      <c r="E26" s="29">
        <v>0.5</v>
      </c>
      <c r="F26" s="44"/>
      <c r="G26" s="18">
        <f>'Gói 2'!$D26*'Gói 2'!$F26*E26</f>
        <v>0</v>
      </c>
      <c r="I26" s="9"/>
    </row>
    <row r="27" spans="1:10" s="10" customFormat="1" ht="17" thickBot="1" x14ac:dyDescent="0.55000000000000004">
      <c r="A27" s="65" t="s">
        <v>14</v>
      </c>
      <c r="B27" s="66"/>
      <c r="C27" s="66"/>
      <c r="D27" s="66"/>
      <c r="E27" s="66"/>
      <c r="F27" s="66"/>
      <c r="G27" s="22">
        <f>SUBTOTAL(109,$G$16:$G$24)</f>
        <v>0</v>
      </c>
      <c r="H27" s="8"/>
      <c r="I27" s="9"/>
      <c r="J27" s="8"/>
    </row>
    <row r="28" spans="1:10" s="10" customFormat="1" ht="17" hidden="1" thickBot="1" x14ac:dyDescent="0.4">
      <c r="A28" s="75" t="s">
        <v>12</v>
      </c>
      <c r="B28" s="76"/>
      <c r="C28" s="76"/>
      <c r="D28" s="76"/>
      <c r="E28" s="76"/>
      <c r="F28" s="76"/>
      <c r="G28" s="77"/>
      <c r="H28" s="8"/>
      <c r="I28" s="9"/>
      <c r="J28" s="8"/>
    </row>
    <row r="29" spans="1:10" s="10" customFormat="1" ht="30" hidden="1" customHeight="1" x14ac:dyDescent="0.5">
      <c r="A29" s="78" t="s">
        <v>15</v>
      </c>
      <c r="B29" s="79"/>
      <c r="C29" s="72"/>
      <c r="D29" s="73"/>
      <c r="E29" s="73"/>
      <c r="F29" s="74"/>
      <c r="G29" s="7">
        <f>G27*C29</f>
        <v>0</v>
      </c>
      <c r="H29" s="8"/>
      <c r="I29" s="9"/>
      <c r="J29" s="8"/>
    </row>
    <row r="30" spans="1:10" ht="32.5" hidden="1" customHeight="1" x14ac:dyDescent="0.5">
      <c r="A30" s="78" t="s">
        <v>16</v>
      </c>
      <c r="B30" s="79"/>
      <c r="C30" s="72"/>
      <c r="D30" s="73"/>
      <c r="E30" s="73"/>
      <c r="F30" s="74"/>
      <c r="G30" s="7">
        <f>G28*C30</f>
        <v>0</v>
      </c>
      <c r="H30" s="8"/>
      <c r="I30" s="5"/>
    </row>
    <row r="31" spans="1:10" ht="34.5" hidden="1" customHeight="1" thickBot="1" x14ac:dyDescent="0.55000000000000004">
      <c r="A31" s="78" t="s">
        <v>17</v>
      </c>
      <c r="B31" s="79"/>
      <c r="C31" s="72"/>
      <c r="D31" s="73"/>
      <c r="E31" s="73"/>
      <c r="F31" s="74"/>
      <c r="G31" s="23">
        <f>G29*C31</f>
        <v>0</v>
      </c>
      <c r="H31" s="8"/>
    </row>
    <row r="32" spans="1:10" ht="17" hidden="1" thickBot="1" x14ac:dyDescent="0.55000000000000004">
      <c r="A32" s="67" t="s">
        <v>13</v>
      </c>
      <c r="B32" s="68"/>
      <c r="C32" s="68"/>
      <c r="D32" s="68"/>
      <c r="E32" s="68"/>
      <c r="F32" s="68"/>
      <c r="G32" s="24">
        <f>G27+G29+G30+G31</f>
        <v>0</v>
      </c>
      <c r="H32" s="8"/>
    </row>
    <row r="33" spans="1:8" ht="81.5" customHeight="1" thickBot="1" x14ac:dyDescent="0.55000000000000004">
      <c r="A33" s="69" t="s">
        <v>39</v>
      </c>
      <c r="B33" s="70"/>
      <c r="C33" s="70"/>
      <c r="D33" s="70"/>
      <c r="E33" s="70"/>
      <c r="F33" s="70"/>
      <c r="G33" s="71"/>
      <c r="H33" s="8"/>
    </row>
    <row r="34" spans="1:8" x14ac:dyDescent="0.5">
      <c r="A34" s="3"/>
      <c r="B34" s="3"/>
      <c r="C34" s="3"/>
      <c r="D34" s="3"/>
      <c r="E34" s="3"/>
      <c r="F34" s="3"/>
      <c r="G34" s="3"/>
      <c r="H34" s="8"/>
    </row>
    <row r="35" spans="1:8" x14ac:dyDescent="0.5">
      <c r="A35" s="3"/>
      <c r="B35" s="3"/>
      <c r="C35" s="3"/>
      <c r="D35" s="3"/>
      <c r="E35" s="3"/>
      <c r="F35" s="3"/>
      <c r="G35" s="3"/>
      <c r="H35" s="8"/>
    </row>
    <row r="36" spans="1:8" ht="17" thickBot="1" x14ac:dyDescent="0.55000000000000004">
      <c r="A36" s="3"/>
      <c r="B36" s="3"/>
      <c r="C36" s="3"/>
      <c r="D36" s="3"/>
      <c r="E36" s="3"/>
      <c r="F36" s="3"/>
      <c r="G36" s="3"/>
      <c r="H36" s="8"/>
    </row>
    <row r="37" spans="1:8" ht="63.5" customHeight="1" thickBot="1" x14ac:dyDescent="0.55000000000000004">
      <c r="A37" s="3"/>
      <c r="B37" s="41" t="s">
        <v>27</v>
      </c>
      <c r="C37" s="62"/>
      <c r="D37" s="63"/>
      <c r="E37" s="63"/>
      <c r="F37" s="63"/>
      <c r="G37" s="64"/>
      <c r="H37" s="8"/>
    </row>
    <row r="38" spans="1:8" s="3" customFormat="1" ht="37" customHeight="1" thickBot="1" x14ac:dyDescent="0.3">
      <c r="B38" s="41" t="s">
        <v>28</v>
      </c>
      <c r="C38" s="46"/>
      <c r="D38" s="47"/>
      <c r="E38" s="47"/>
      <c r="F38" s="47"/>
      <c r="G38" s="48"/>
    </row>
    <row r="39" spans="1:8" s="3" customFormat="1" ht="33.65" customHeight="1" thickBot="1" x14ac:dyDescent="0.3">
      <c r="B39" s="41" t="s">
        <v>29</v>
      </c>
      <c r="C39" s="46"/>
      <c r="D39" s="47"/>
      <c r="E39" s="47"/>
      <c r="F39" s="47"/>
      <c r="G39" s="48"/>
    </row>
    <row r="40" spans="1:8" s="3" customFormat="1" ht="15" customHeight="1" x14ac:dyDescent="0.5">
      <c r="A40" s="1"/>
      <c r="B40" s="1"/>
      <c r="C40" s="1"/>
      <c r="D40" s="2"/>
      <c r="E40" s="2"/>
      <c r="F40" s="1"/>
      <c r="G40" s="1"/>
    </row>
    <row r="41" spans="1:8" s="3" customFormat="1" ht="15" customHeight="1" x14ac:dyDescent="0.5">
      <c r="A41" s="1"/>
      <c r="B41" s="1"/>
      <c r="C41" s="1"/>
      <c r="D41" s="2"/>
      <c r="E41" s="2"/>
      <c r="F41" s="1"/>
      <c r="G41" s="1"/>
    </row>
    <row r="42" spans="1:8" s="3" customFormat="1" ht="15" customHeight="1" x14ac:dyDescent="0.5">
      <c r="A42" s="1"/>
      <c r="B42" s="1"/>
      <c r="C42" s="1"/>
      <c r="D42" s="2"/>
      <c r="E42" s="2"/>
      <c r="F42" s="1"/>
      <c r="G42" s="1"/>
    </row>
    <row r="43" spans="1:8" s="3" customFormat="1" x14ac:dyDescent="0.5">
      <c r="A43" s="1"/>
      <c r="B43" s="1"/>
      <c r="C43" s="1"/>
      <c r="D43" s="2"/>
      <c r="E43" s="2"/>
      <c r="F43" s="1"/>
      <c r="G43" s="1"/>
    </row>
  </sheetData>
  <mergeCells count="19">
    <mergeCell ref="C39:G39"/>
    <mergeCell ref="A31:B31"/>
    <mergeCell ref="C31:F31"/>
    <mergeCell ref="A32:F32"/>
    <mergeCell ref="A33:G33"/>
    <mergeCell ref="C37:G37"/>
    <mergeCell ref="C38:G38"/>
    <mergeCell ref="A27:F27"/>
    <mergeCell ref="A28:G28"/>
    <mergeCell ref="A29:B29"/>
    <mergeCell ref="C29:F29"/>
    <mergeCell ref="A30:B30"/>
    <mergeCell ref="C30:F30"/>
    <mergeCell ref="A1:G2"/>
    <mergeCell ref="A13:G14"/>
    <mergeCell ref="A16:F16"/>
    <mergeCell ref="A18:F18"/>
    <mergeCell ref="A21:F21"/>
    <mergeCell ref="A25:F25"/>
  </mergeCells>
  <pageMargins left="0.32" right="0.09" top="0.33" bottom="0.11" header="0.3" footer="0.13"/>
  <pageSetup paperSize="9" scale="67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5D436-CEB5-4918-9ADC-D7FF24F870DD}">
  <sheetPr>
    <pageSetUpPr fitToPage="1"/>
  </sheetPr>
  <dimension ref="A1:J54"/>
  <sheetViews>
    <sheetView tabSelected="1" zoomScale="70" zoomScaleNormal="70" workbookViewId="0">
      <selection activeCell="A44" sqref="A44:G44"/>
    </sheetView>
  </sheetViews>
  <sheetFormatPr defaultColWidth="8.81640625" defaultRowHeight="16.5" x14ac:dyDescent="0.5"/>
  <cols>
    <col min="1" max="1" width="18.36328125" style="1" customWidth="1"/>
    <col min="2" max="2" width="80.26953125" style="1" customWidth="1"/>
    <col min="3" max="3" width="16.81640625" style="1" customWidth="1"/>
    <col min="4" max="5" width="12.26953125" style="2" customWidth="1"/>
    <col min="6" max="6" width="22.1796875" style="1" bestFit="1" customWidth="1"/>
    <col min="7" max="7" width="16.453125" style="1" customWidth="1"/>
    <col min="8" max="8" width="14" style="1" bestFit="1" customWidth="1"/>
    <col min="9" max="9" width="13.26953125" style="1" bestFit="1" customWidth="1"/>
    <col min="10" max="16384" width="8.81640625" style="1"/>
  </cols>
  <sheetData>
    <row r="1" spans="1:7" ht="12.75" customHeight="1" x14ac:dyDescent="0.5">
      <c r="A1" s="52" t="s">
        <v>31</v>
      </c>
      <c r="B1" s="53"/>
      <c r="C1" s="53"/>
      <c r="D1" s="53"/>
      <c r="E1" s="53"/>
      <c r="F1" s="53"/>
      <c r="G1" s="54"/>
    </row>
    <row r="2" spans="1:7" ht="60.75" customHeight="1" x14ac:dyDescent="0.5">
      <c r="A2" s="55"/>
      <c r="B2" s="56"/>
      <c r="C2" s="56"/>
      <c r="D2" s="56"/>
      <c r="E2" s="56"/>
      <c r="F2" s="56"/>
      <c r="G2" s="57"/>
    </row>
    <row r="3" spans="1:7" ht="21.5" customHeight="1" x14ac:dyDescent="0.8">
      <c r="A3" s="31" t="s">
        <v>0</v>
      </c>
      <c r="B3" s="31" t="s">
        <v>18</v>
      </c>
      <c r="C3" s="26"/>
      <c r="D3" s="26"/>
      <c r="E3" s="26"/>
      <c r="F3" s="26"/>
      <c r="G3" s="27"/>
    </row>
    <row r="4" spans="1:7" ht="21.5" customHeight="1" x14ac:dyDescent="0.8">
      <c r="A4" s="31" t="s">
        <v>1</v>
      </c>
      <c r="B4" s="35" t="s">
        <v>48</v>
      </c>
      <c r="C4" s="36"/>
      <c r="D4" s="36"/>
      <c r="E4" s="36"/>
      <c r="F4" s="36"/>
      <c r="G4" s="37"/>
    </row>
    <row r="5" spans="1:7" ht="60.75" customHeight="1" x14ac:dyDescent="0.8">
      <c r="A5" s="25"/>
      <c r="B5" s="26"/>
      <c r="C5" s="26"/>
      <c r="D5" s="26"/>
      <c r="E5" s="26"/>
      <c r="F5" s="26"/>
      <c r="G5" s="27"/>
    </row>
    <row r="6" spans="1:7" ht="21.5" customHeight="1" x14ac:dyDescent="0.8">
      <c r="A6" s="35" t="s">
        <v>7</v>
      </c>
      <c r="B6" s="36"/>
      <c r="C6" s="36"/>
      <c r="D6" s="36"/>
      <c r="E6" s="36"/>
      <c r="F6" s="36"/>
      <c r="G6" s="37"/>
    </row>
    <row r="7" spans="1:7" ht="21.5" customHeight="1" x14ac:dyDescent="0.8">
      <c r="A7" s="35" t="s">
        <v>8</v>
      </c>
      <c r="B7" s="36"/>
      <c r="C7" s="36"/>
      <c r="D7" s="36"/>
      <c r="E7" s="36"/>
      <c r="F7" s="36"/>
      <c r="G7" s="37"/>
    </row>
    <row r="8" spans="1:7" ht="21.5" customHeight="1" x14ac:dyDescent="0.8">
      <c r="A8" s="35" t="s">
        <v>9</v>
      </c>
      <c r="B8" s="36"/>
      <c r="C8" s="36"/>
      <c r="D8" s="36"/>
      <c r="E8" s="36"/>
      <c r="F8" s="36"/>
      <c r="G8" s="37"/>
    </row>
    <row r="9" spans="1:7" ht="21.5" customHeight="1" x14ac:dyDescent="0.8">
      <c r="A9" s="35" t="s">
        <v>10</v>
      </c>
      <c r="B9" s="36"/>
      <c r="C9" s="36"/>
      <c r="D9" s="36"/>
      <c r="E9" s="36"/>
      <c r="F9" s="36"/>
      <c r="G9" s="37"/>
    </row>
    <row r="10" spans="1:7" ht="27.5" x14ac:dyDescent="0.8">
      <c r="A10" s="42" t="s">
        <v>30</v>
      </c>
      <c r="B10" s="36"/>
      <c r="C10" s="36"/>
      <c r="D10" s="36"/>
      <c r="E10" s="36"/>
      <c r="F10" s="36"/>
      <c r="G10" s="37"/>
    </row>
    <row r="11" spans="1:7" x14ac:dyDescent="0.5">
      <c r="A11" s="35"/>
      <c r="B11" s="38"/>
      <c r="C11" s="38"/>
      <c r="D11" s="39"/>
      <c r="E11" s="39"/>
      <c r="F11" s="38"/>
      <c r="G11" s="40"/>
    </row>
    <row r="12" spans="1:7" x14ac:dyDescent="0.5">
      <c r="A12" s="32"/>
      <c r="G12" s="4"/>
    </row>
    <row r="13" spans="1:7" x14ac:dyDescent="0.5">
      <c r="A13" s="58" t="s">
        <v>38</v>
      </c>
      <c r="B13" s="59"/>
      <c r="C13" s="59"/>
      <c r="D13" s="59"/>
      <c r="E13" s="59"/>
      <c r="F13" s="59"/>
      <c r="G13" s="60"/>
    </row>
    <row r="14" spans="1:7" ht="18" customHeight="1" x14ac:dyDescent="0.5">
      <c r="A14" s="61"/>
      <c r="B14" s="59"/>
      <c r="C14" s="59"/>
      <c r="D14" s="59"/>
      <c r="E14" s="59"/>
      <c r="F14" s="59"/>
      <c r="G14" s="60"/>
    </row>
    <row r="15" spans="1:7" s="2" customFormat="1" ht="66" x14ac:dyDescent="0.5">
      <c r="A15" s="12" t="s">
        <v>2</v>
      </c>
      <c r="B15" s="12" t="s">
        <v>3</v>
      </c>
      <c r="C15" s="12" t="s">
        <v>11</v>
      </c>
      <c r="D15" s="12" t="s">
        <v>4</v>
      </c>
      <c r="E15" s="12" t="s">
        <v>22</v>
      </c>
      <c r="F15" s="12" t="s">
        <v>5</v>
      </c>
      <c r="G15" s="28" t="s">
        <v>6</v>
      </c>
    </row>
    <row r="16" spans="1:7" s="2" customFormat="1" hidden="1" x14ac:dyDescent="0.5">
      <c r="A16" s="49" t="s">
        <v>19</v>
      </c>
      <c r="B16" s="50"/>
      <c r="C16" s="50"/>
      <c r="D16" s="50"/>
      <c r="E16" s="50"/>
      <c r="F16" s="51"/>
      <c r="G16" s="13"/>
    </row>
    <row r="17" spans="1:9" s="2" customFormat="1" ht="38" hidden="1" customHeight="1" x14ac:dyDescent="0.5">
      <c r="A17" s="14">
        <v>1</v>
      </c>
      <c r="B17" s="15" t="s">
        <v>24</v>
      </c>
      <c r="C17" s="16" t="s">
        <v>20</v>
      </c>
      <c r="D17" s="33"/>
      <c r="E17" s="33"/>
      <c r="F17" s="43"/>
      <c r="G17" s="18">
        <f>'Cả 2 gói'!$D17*'Cả 2 gói'!$F17*E17</f>
        <v>0</v>
      </c>
    </row>
    <row r="18" spans="1:9" s="2" customFormat="1" ht="24.5" customHeight="1" x14ac:dyDescent="0.6">
      <c r="A18" s="86" t="s">
        <v>49</v>
      </c>
      <c r="B18" s="87" t="s">
        <v>51</v>
      </c>
      <c r="C18" s="81"/>
      <c r="D18" s="82"/>
      <c r="E18" s="82"/>
      <c r="F18" s="45"/>
      <c r="G18" s="18"/>
    </row>
    <row r="19" spans="1:9" s="6" customFormat="1" x14ac:dyDescent="0.5">
      <c r="A19" s="49" t="s">
        <v>40</v>
      </c>
      <c r="B19" s="50"/>
      <c r="C19" s="50"/>
      <c r="D19" s="50"/>
      <c r="E19" s="50"/>
      <c r="F19" s="51"/>
      <c r="G19" s="13"/>
    </row>
    <row r="20" spans="1:9" s="8" customFormat="1" x14ac:dyDescent="0.35">
      <c r="A20" s="29">
        <v>1.1000000000000001</v>
      </c>
      <c r="B20" s="20" t="s">
        <v>34</v>
      </c>
      <c r="C20" s="21" t="s">
        <v>20</v>
      </c>
      <c r="D20" s="19">
        <v>2</v>
      </c>
      <c r="E20" s="17">
        <v>2</v>
      </c>
      <c r="F20" s="43"/>
      <c r="G20" s="18">
        <f>D20*E20*F20</f>
        <v>0</v>
      </c>
      <c r="I20" s="9"/>
    </row>
    <row r="21" spans="1:9" s="8" customFormat="1" ht="17.149999999999999" customHeight="1" x14ac:dyDescent="0.35">
      <c r="A21" s="30">
        <v>1.2</v>
      </c>
      <c r="B21" s="20" t="s">
        <v>33</v>
      </c>
      <c r="C21" s="21" t="s">
        <v>20</v>
      </c>
      <c r="D21" s="19">
        <v>21</v>
      </c>
      <c r="E21" s="17">
        <v>2</v>
      </c>
      <c r="F21" s="43"/>
      <c r="G21" s="18">
        <f t="shared" ref="G21:G34" si="0">D21*E21*F21</f>
        <v>0</v>
      </c>
      <c r="I21" s="9"/>
    </row>
    <row r="22" spans="1:9" s="8" customFormat="1" ht="17.149999999999999" customHeight="1" x14ac:dyDescent="0.5">
      <c r="A22" s="49" t="s">
        <v>41</v>
      </c>
      <c r="B22" s="50"/>
      <c r="C22" s="50"/>
      <c r="D22" s="50"/>
      <c r="E22" s="50"/>
      <c r="F22" s="51"/>
      <c r="G22" s="18">
        <f t="shared" si="0"/>
        <v>0</v>
      </c>
      <c r="I22" s="9"/>
    </row>
    <row r="23" spans="1:9" s="8" customFormat="1" x14ac:dyDescent="0.35">
      <c r="A23" s="29">
        <v>3.1</v>
      </c>
      <c r="B23" s="20" t="s">
        <v>35</v>
      </c>
      <c r="C23" s="21" t="s">
        <v>21</v>
      </c>
      <c r="D23" s="19">
        <v>46</v>
      </c>
      <c r="E23" s="19">
        <v>1</v>
      </c>
      <c r="F23" s="44"/>
      <c r="G23" s="18">
        <f t="shared" si="0"/>
        <v>0</v>
      </c>
      <c r="I23" s="9"/>
    </row>
    <row r="24" spans="1:9" s="8" customFormat="1" x14ac:dyDescent="0.35">
      <c r="A24" s="29">
        <v>3.2</v>
      </c>
      <c r="B24" s="80" t="s">
        <v>36</v>
      </c>
      <c r="C24" s="21" t="s">
        <v>21</v>
      </c>
      <c r="D24" s="19">
        <f>46*2</f>
        <v>92</v>
      </c>
      <c r="E24" s="19">
        <v>1</v>
      </c>
      <c r="F24" s="45"/>
      <c r="G24" s="18">
        <f t="shared" si="0"/>
        <v>0</v>
      </c>
      <c r="I24" s="9"/>
    </row>
    <row r="25" spans="1:9" s="8" customFormat="1" x14ac:dyDescent="0.35">
      <c r="A25" s="30">
        <v>3.3</v>
      </c>
      <c r="B25" s="34" t="s">
        <v>37</v>
      </c>
      <c r="C25" s="21" t="s">
        <v>21</v>
      </c>
      <c r="D25" s="19">
        <v>46</v>
      </c>
      <c r="E25" s="11">
        <v>1</v>
      </c>
      <c r="F25" s="45"/>
      <c r="G25" s="18">
        <f t="shared" si="0"/>
        <v>0</v>
      </c>
      <c r="I25" s="9"/>
    </row>
    <row r="26" spans="1:9" s="2" customFormat="1" ht="23" customHeight="1" thickBot="1" x14ac:dyDescent="0.55000000000000004">
      <c r="A26" s="65" t="s">
        <v>14</v>
      </c>
      <c r="B26" s="66"/>
      <c r="C26" s="66"/>
      <c r="D26" s="66"/>
      <c r="E26" s="66"/>
      <c r="F26" s="66"/>
      <c r="G26" s="22">
        <f>SUBTOTAL(109,$G$19:$G$25)</f>
        <v>0</v>
      </c>
    </row>
    <row r="27" spans="1:9" s="2" customFormat="1" ht="23" customHeight="1" x14ac:dyDescent="0.6">
      <c r="A27" s="86" t="s">
        <v>50</v>
      </c>
      <c r="B27" s="85" t="s">
        <v>52</v>
      </c>
      <c r="C27" s="83"/>
      <c r="D27" s="83"/>
      <c r="E27" s="83"/>
      <c r="F27" s="83"/>
      <c r="G27" s="84"/>
    </row>
    <row r="28" spans="1:9" s="6" customFormat="1" x14ac:dyDescent="0.5">
      <c r="A28" s="49" t="s">
        <v>40</v>
      </c>
      <c r="B28" s="50"/>
      <c r="C28" s="50"/>
      <c r="D28" s="50"/>
      <c r="E28" s="50"/>
      <c r="F28" s="51"/>
      <c r="G28" s="18">
        <f t="shared" si="0"/>
        <v>0</v>
      </c>
    </row>
    <row r="29" spans="1:9" s="8" customFormat="1" x14ac:dyDescent="0.35">
      <c r="A29" s="29">
        <v>1.1000000000000001</v>
      </c>
      <c r="B29" s="20" t="s">
        <v>43</v>
      </c>
      <c r="C29" s="21" t="s">
        <v>20</v>
      </c>
      <c r="D29" s="19">
        <v>2</v>
      </c>
      <c r="E29" s="17">
        <v>2</v>
      </c>
      <c r="F29" s="43"/>
      <c r="G29" s="18">
        <f t="shared" si="0"/>
        <v>0</v>
      </c>
      <c r="I29" s="9"/>
    </row>
    <row r="30" spans="1:9" s="8" customFormat="1" ht="17.149999999999999" customHeight="1" x14ac:dyDescent="0.35">
      <c r="A30" s="30">
        <v>1.2</v>
      </c>
      <c r="B30" s="20" t="s">
        <v>44</v>
      </c>
      <c r="C30" s="21" t="s">
        <v>20</v>
      </c>
      <c r="D30" s="19">
        <v>18</v>
      </c>
      <c r="E30" s="17">
        <v>2</v>
      </c>
      <c r="F30" s="43"/>
      <c r="G30" s="18">
        <f t="shared" si="0"/>
        <v>0</v>
      </c>
      <c r="I30" s="9"/>
    </row>
    <row r="31" spans="1:9" s="8" customFormat="1" ht="17.149999999999999" customHeight="1" x14ac:dyDescent="0.5">
      <c r="A31" s="49" t="s">
        <v>41</v>
      </c>
      <c r="B31" s="50"/>
      <c r="C31" s="50"/>
      <c r="D31" s="50"/>
      <c r="E31" s="50"/>
      <c r="F31" s="51"/>
      <c r="G31" s="18">
        <f t="shared" si="0"/>
        <v>0</v>
      </c>
      <c r="I31" s="9"/>
    </row>
    <row r="32" spans="1:9" s="8" customFormat="1" x14ac:dyDescent="0.35">
      <c r="A32" s="29">
        <v>3.1</v>
      </c>
      <c r="B32" s="20" t="s">
        <v>45</v>
      </c>
      <c r="C32" s="21" t="s">
        <v>21</v>
      </c>
      <c r="D32" s="19">
        <v>42</v>
      </c>
      <c r="E32" s="19">
        <v>1</v>
      </c>
      <c r="F32" s="44"/>
      <c r="G32" s="18">
        <f t="shared" si="0"/>
        <v>0</v>
      </c>
      <c r="I32" s="9"/>
    </row>
    <row r="33" spans="1:10" s="8" customFormat="1" x14ac:dyDescent="0.35">
      <c r="A33" s="29">
        <v>3.2</v>
      </c>
      <c r="B33" s="80" t="s">
        <v>46</v>
      </c>
      <c r="C33" s="21" t="s">
        <v>21</v>
      </c>
      <c r="D33" s="19">
        <f>42*2</f>
        <v>84</v>
      </c>
      <c r="E33" s="19">
        <v>1</v>
      </c>
      <c r="F33" s="45"/>
      <c r="G33" s="18">
        <f t="shared" si="0"/>
        <v>0</v>
      </c>
      <c r="I33" s="9"/>
    </row>
    <row r="34" spans="1:10" s="8" customFormat="1" x14ac:dyDescent="0.35">
      <c r="A34" s="30">
        <v>3.3</v>
      </c>
      <c r="B34" s="34" t="s">
        <v>47</v>
      </c>
      <c r="C34" s="21" t="s">
        <v>21</v>
      </c>
      <c r="D34" s="19">
        <v>42</v>
      </c>
      <c r="E34" s="11">
        <v>1</v>
      </c>
      <c r="F34" s="45"/>
      <c r="G34" s="18">
        <f t="shared" si="0"/>
        <v>0</v>
      </c>
      <c r="I34" s="9"/>
    </row>
    <row r="35" spans="1:10" s="8" customFormat="1" hidden="1" x14ac:dyDescent="0.5">
      <c r="A35" s="49" t="s">
        <v>23</v>
      </c>
      <c r="B35" s="50"/>
      <c r="C35" s="50"/>
      <c r="D35" s="50"/>
      <c r="E35" s="50"/>
      <c r="F35" s="51"/>
      <c r="G35" s="13"/>
      <c r="I35" s="9"/>
    </row>
    <row r="36" spans="1:10" s="8" customFormat="1" hidden="1" x14ac:dyDescent="0.35">
      <c r="A36" s="29">
        <v>4</v>
      </c>
      <c r="B36" s="20" t="s">
        <v>25</v>
      </c>
      <c r="C36" s="21" t="s">
        <v>26</v>
      </c>
      <c r="D36" s="19">
        <v>1</v>
      </c>
      <c r="E36" s="29">
        <v>0.5</v>
      </c>
      <c r="F36" s="44"/>
      <c r="G36" s="18">
        <f>'Cả 2 gói'!$D36*'Cả 2 gói'!$F36*E36</f>
        <v>0</v>
      </c>
      <c r="I36" s="9"/>
    </row>
    <row r="37" spans="1:10" s="10" customFormat="1" ht="17" thickBot="1" x14ac:dyDescent="0.55000000000000004">
      <c r="A37" s="65" t="s">
        <v>14</v>
      </c>
      <c r="B37" s="66"/>
      <c r="C37" s="66"/>
      <c r="D37" s="66"/>
      <c r="E37" s="66"/>
      <c r="F37" s="66"/>
      <c r="G37" s="22">
        <f>SUBTOTAL(109,$G$28:$G$34)</f>
        <v>0</v>
      </c>
      <c r="H37" s="8"/>
      <c r="I37" s="9"/>
      <c r="J37" s="8"/>
    </row>
    <row r="38" spans="1:10" s="10" customFormat="1" ht="17" hidden="1" thickBot="1" x14ac:dyDescent="0.4">
      <c r="A38" s="75" t="s">
        <v>12</v>
      </c>
      <c r="B38" s="76"/>
      <c r="C38" s="76"/>
      <c r="D38" s="76"/>
      <c r="E38" s="76"/>
      <c r="F38" s="76"/>
      <c r="G38" s="77"/>
      <c r="H38" s="8"/>
      <c r="I38" s="9"/>
      <c r="J38" s="8"/>
    </row>
    <row r="39" spans="1:10" s="10" customFormat="1" ht="30" hidden="1" customHeight="1" x14ac:dyDescent="0.5">
      <c r="A39" s="78" t="s">
        <v>15</v>
      </c>
      <c r="B39" s="79"/>
      <c r="C39" s="72"/>
      <c r="D39" s="73"/>
      <c r="E39" s="73"/>
      <c r="F39" s="74"/>
      <c r="G39" s="7">
        <f>G37*C39</f>
        <v>0</v>
      </c>
      <c r="H39" s="8"/>
      <c r="I39" s="9"/>
      <c r="J39" s="8"/>
    </row>
    <row r="40" spans="1:10" ht="32.5" hidden="1" customHeight="1" x14ac:dyDescent="0.5">
      <c r="A40" s="78" t="s">
        <v>16</v>
      </c>
      <c r="B40" s="79"/>
      <c r="C40" s="72"/>
      <c r="D40" s="73"/>
      <c r="E40" s="73"/>
      <c r="F40" s="74"/>
      <c r="G40" s="7">
        <f>G38*C40</f>
        <v>0</v>
      </c>
      <c r="H40" s="8"/>
      <c r="I40" s="5"/>
    </row>
    <row r="41" spans="1:10" ht="34.5" hidden="1" customHeight="1" thickBot="1" x14ac:dyDescent="0.55000000000000004">
      <c r="A41" s="78" t="s">
        <v>17</v>
      </c>
      <c r="B41" s="79"/>
      <c r="C41" s="72"/>
      <c r="D41" s="73"/>
      <c r="E41" s="73"/>
      <c r="F41" s="74"/>
      <c r="G41" s="23">
        <f>G39*C41</f>
        <v>0</v>
      </c>
      <c r="H41" s="8"/>
    </row>
    <row r="42" spans="1:10" ht="17" hidden="1" thickBot="1" x14ac:dyDescent="0.55000000000000004">
      <c r="A42" s="67" t="s">
        <v>13</v>
      </c>
      <c r="B42" s="68"/>
      <c r="C42" s="68"/>
      <c r="D42" s="68"/>
      <c r="E42" s="68"/>
      <c r="F42" s="68"/>
      <c r="G42" s="24">
        <f>G37+G39+G40+G41</f>
        <v>0</v>
      </c>
      <c r="H42" s="8"/>
    </row>
    <row r="43" spans="1:10" ht="17" thickBot="1" x14ac:dyDescent="0.55000000000000004">
      <c r="A43" s="67" t="s">
        <v>53</v>
      </c>
      <c r="B43" s="68"/>
      <c r="C43" s="68"/>
      <c r="D43" s="68"/>
      <c r="E43" s="68"/>
      <c r="F43" s="68"/>
      <c r="G43" s="88">
        <f>SUBTOTAL(9,G18:G37)</f>
        <v>0</v>
      </c>
      <c r="H43" s="8"/>
    </row>
    <row r="44" spans="1:10" ht="81.5" customHeight="1" thickBot="1" x14ac:dyDescent="0.55000000000000004">
      <c r="A44" s="69" t="s">
        <v>39</v>
      </c>
      <c r="B44" s="70"/>
      <c r="C44" s="70"/>
      <c r="D44" s="70"/>
      <c r="E44" s="70"/>
      <c r="F44" s="70"/>
      <c r="G44" s="71"/>
      <c r="H44" s="8"/>
    </row>
    <row r="45" spans="1:10" x14ac:dyDescent="0.5">
      <c r="A45" s="3"/>
      <c r="B45" s="3"/>
      <c r="C45" s="3"/>
      <c r="D45" s="3"/>
      <c r="E45" s="3"/>
      <c r="F45" s="3"/>
      <c r="G45" s="3"/>
      <c r="H45" s="8"/>
    </row>
    <row r="46" spans="1:10" x14ac:dyDescent="0.5">
      <c r="A46" s="3"/>
      <c r="B46" s="3"/>
      <c r="C46" s="3"/>
      <c r="D46" s="3"/>
      <c r="E46" s="3"/>
      <c r="F46" s="3"/>
      <c r="G46" s="3"/>
      <c r="H46" s="8"/>
    </row>
    <row r="47" spans="1:10" ht="17" thickBot="1" x14ac:dyDescent="0.55000000000000004">
      <c r="A47" s="3"/>
      <c r="B47" s="3"/>
      <c r="C47" s="3"/>
      <c r="D47" s="3"/>
      <c r="E47" s="3"/>
      <c r="F47" s="3"/>
      <c r="G47" s="3"/>
      <c r="H47" s="8"/>
    </row>
    <row r="48" spans="1:10" ht="63.5" customHeight="1" thickBot="1" x14ac:dyDescent="0.55000000000000004">
      <c r="A48" s="3"/>
      <c r="B48" s="41" t="s">
        <v>27</v>
      </c>
      <c r="C48" s="62"/>
      <c r="D48" s="63"/>
      <c r="E48" s="63"/>
      <c r="F48" s="63"/>
      <c r="G48" s="64"/>
      <c r="H48" s="8"/>
    </row>
    <row r="49" spans="1:7" s="3" customFormat="1" ht="37" customHeight="1" thickBot="1" x14ac:dyDescent="0.3">
      <c r="B49" s="41" t="s">
        <v>28</v>
      </c>
      <c r="C49" s="46"/>
      <c r="D49" s="47"/>
      <c r="E49" s="47"/>
      <c r="F49" s="47"/>
      <c r="G49" s="48"/>
    </row>
    <row r="50" spans="1:7" s="3" customFormat="1" ht="33.65" customHeight="1" thickBot="1" x14ac:dyDescent="0.3">
      <c r="B50" s="41" t="s">
        <v>29</v>
      </c>
      <c r="C50" s="46"/>
      <c r="D50" s="47"/>
      <c r="E50" s="47"/>
      <c r="F50" s="47"/>
      <c r="G50" s="48"/>
    </row>
    <row r="51" spans="1:7" s="3" customFormat="1" ht="15" customHeight="1" x14ac:dyDescent="0.5">
      <c r="A51" s="1"/>
      <c r="B51" s="1"/>
      <c r="C51" s="1"/>
      <c r="D51" s="2"/>
      <c r="E51" s="2"/>
      <c r="F51" s="1"/>
      <c r="G51" s="1"/>
    </row>
    <row r="52" spans="1:7" s="3" customFormat="1" ht="15" customHeight="1" x14ac:dyDescent="0.5">
      <c r="A52" s="1"/>
      <c r="B52" s="1"/>
      <c r="C52" s="1"/>
      <c r="D52" s="2"/>
      <c r="E52" s="2"/>
      <c r="F52" s="1"/>
      <c r="G52" s="1"/>
    </row>
    <row r="53" spans="1:7" s="3" customFormat="1" ht="15" customHeight="1" x14ac:dyDescent="0.5">
      <c r="A53" s="1"/>
      <c r="B53" s="1"/>
      <c r="C53" s="1"/>
      <c r="D53" s="2"/>
      <c r="E53" s="2"/>
      <c r="F53" s="1"/>
      <c r="G53" s="1"/>
    </row>
    <row r="54" spans="1:7" s="3" customFormat="1" x14ac:dyDescent="0.5">
      <c r="A54" s="1"/>
      <c r="B54" s="1"/>
      <c r="C54" s="1"/>
      <c r="D54" s="2"/>
      <c r="E54" s="2"/>
      <c r="F54" s="1"/>
      <c r="G54" s="1"/>
    </row>
  </sheetData>
  <mergeCells count="23">
    <mergeCell ref="C50:G50"/>
    <mergeCell ref="A19:F19"/>
    <mergeCell ref="A22:F22"/>
    <mergeCell ref="A26:F26"/>
    <mergeCell ref="A43:F43"/>
    <mergeCell ref="A41:B41"/>
    <mergeCell ref="C41:F41"/>
    <mergeCell ref="A42:F42"/>
    <mergeCell ref="A44:G44"/>
    <mergeCell ref="C48:G48"/>
    <mergeCell ref="C49:G49"/>
    <mergeCell ref="A37:F37"/>
    <mergeCell ref="A38:G38"/>
    <mergeCell ref="A39:B39"/>
    <mergeCell ref="C39:F39"/>
    <mergeCell ref="A40:B40"/>
    <mergeCell ref="C40:F40"/>
    <mergeCell ref="A1:G2"/>
    <mergeCell ref="A13:G14"/>
    <mergeCell ref="A16:F16"/>
    <mergeCell ref="A28:F28"/>
    <mergeCell ref="A31:F31"/>
    <mergeCell ref="A35:F35"/>
  </mergeCells>
  <pageMargins left="0.32" right="0.09" top="0.33" bottom="0.11" header="0.3" footer="0.13"/>
  <pageSetup paperSize="9" scale="54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Gói 1</vt:lpstr>
      <vt:lpstr>Gói 2</vt:lpstr>
      <vt:lpstr>Cả 2 gói</vt:lpstr>
    </vt:vector>
  </TitlesOfParts>
  <Company>Tetra Tech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Vu, Nam</dc:creator>
  <cp:lastModifiedBy>Ms Tram Lam Ngoc</cp:lastModifiedBy>
  <cp:lastPrinted>2026-07-27T05:09:41Z</cp:lastPrinted>
  <dcterms:created xsi:type="dcterms:W3CDTF">2023-10-03T07:21:24Z</dcterms:created>
  <dcterms:modified xsi:type="dcterms:W3CDTF">2026-07-27T05:29:35Z</dcterms:modified>
</cp:coreProperties>
</file>